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firstSheet="1" activeTab="1"/>
  </bookViews>
  <sheets>
    <sheet name="Recovered_Sheet1" sheetId="1" state="veryHidden" r:id="rId1"/>
    <sheet name="EXHIBIT SERV FORM - In House" sheetId="2" r:id="rId2"/>
    <sheet name="LABELING DIRECTIONS" sheetId="3" r:id="rId3"/>
    <sheet name="SHIPPING DIRECTIONS" sheetId="4" r:id="rId4"/>
  </sheets>
  <definedNames>
    <definedName name="_xlnm.Print_Area" localSheetId="1">'EXHIBIT SERV FORM - In House'!$A$1:$I$72</definedName>
    <definedName name="Print_Area_MI" localSheetId="1">'EXHIBIT SERV FORM - In House'!$B$4:$I$63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<sst xmlns="http://schemas.openxmlformats.org/spreadsheetml/2006/main" count="114" uniqueCount="91">
  <si>
    <t>billing information</t>
  </si>
  <si>
    <t>name:</t>
  </si>
  <si>
    <t>phone #:</t>
  </si>
  <si>
    <t>address:</t>
  </si>
  <si>
    <t>fax #:</t>
  </si>
  <si>
    <t>email:</t>
  </si>
  <si>
    <t>card/acct #:</t>
  </si>
  <si>
    <t>printed name</t>
  </si>
  <si>
    <t>signature</t>
  </si>
  <si>
    <t>additional skirted/draped display table</t>
  </si>
  <si>
    <t>extension cord</t>
  </si>
  <si>
    <t>power strip</t>
  </si>
  <si>
    <t>wall and floor outlets are not part of the rental space, and will be charged accordingly</t>
  </si>
  <si>
    <t>please return or fax completed form to:</t>
  </si>
  <si>
    <t>visit www.EmbassySuitesConcord.com</t>
  </si>
  <si>
    <t>subtotal</t>
  </si>
  <si>
    <t>booth space provided:</t>
  </si>
  <si>
    <t>exp. date:</t>
  </si>
  <si>
    <t>service charge</t>
  </si>
  <si>
    <t>tax</t>
  </si>
  <si>
    <t>5400 John Q Hammons Drive NW • Concord, North Carolina 28027 • Hotel Phone (704) 455-8200 • Hotel Fax (704) 455-8201 • Sales Office Fax (704) 454-1719</t>
  </si>
  <si>
    <t>alternate #:</t>
  </si>
  <si>
    <t>company:</t>
  </si>
  <si>
    <t>function name</t>
  </si>
  <si>
    <t>function date</t>
  </si>
  <si>
    <t>payment via:         visa        mastercard        amex        diners club        carte blanche        check       other</t>
  </si>
  <si>
    <t>704-454-1767</t>
  </si>
  <si>
    <t>704-454-1719</t>
  </si>
  <si>
    <t xml:space="preserve">     storage - per day (outbound pick-up 72 hours after event)</t>
  </si>
  <si>
    <t>height or 47" wide must be</t>
  </si>
  <si>
    <t xml:space="preserve">**All deliveries over 81" in </t>
  </si>
  <si>
    <t xml:space="preserve">delivered by a truck </t>
  </si>
  <si>
    <t xml:space="preserve"> lift gate truck</t>
  </si>
  <si>
    <t>Scott Birckhead</t>
  </si>
  <si>
    <t xml:space="preserve">wireless internet </t>
  </si>
  <si>
    <t>(per device, per day)</t>
  </si>
  <si>
    <t>wired internet (per day)</t>
  </si>
  <si>
    <t>EMBASSY SUITES RESORT HOTEL AND CONCORD CONVENTION CENTER</t>
  </si>
  <si>
    <t>5400 John Q. Hammons Drive NW</t>
  </si>
  <si>
    <t>Concord, NC 28027</t>
  </si>
  <si>
    <t>Number of Boxes (i.e. 1 of 2, 2 of 2, etc…)</t>
  </si>
  <si>
    <t>SPECIAL INSTRUCTIONS</t>
  </si>
  <si>
    <r>
      <t>dedicated outlet</t>
    </r>
    <r>
      <rPr>
        <sz val="10"/>
        <rFont val="Helv"/>
        <family val="2"/>
      </rPr>
      <t xml:space="preserve"> 120v 20 amp service</t>
    </r>
  </si>
  <si>
    <r>
      <t xml:space="preserve">pallet or pkg over 250 lb - </t>
    </r>
    <r>
      <rPr>
        <sz val="10"/>
        <rFont val="Helv"/>
        <family val="2"/>
      </rPr>
      <t xml:space="preserve">receipt and delivery </t>
    </r>
  </si>
  <si>
    <r>
      <t xml:space="preserve">box - </t>
    </r>
    <r>
      <rPr>
        <sz val="10"/>
        <rFont val="Helv"/>
        <family val="2"/>
      </rPr>
      <t>receipt for outbound pick-up</t>
    </r>
  </si>
  <si>
    <t>Quantity</t>
  </si>
  <si>
    <t># OF DAYS</t>
  </si>
  <si>
    <t>COST</t>
  </si>
  <si>
    <t>SUBTOTAL</t>
  </si>
  <si>
    <t>ELECTRICAL SERVICE</t>
  </si>
  <si>
    <t>TOTAL</t>
  </si>
  <si>
    <t>COMMUNICATION SERVICES</t>
  </si>
  <si>
    <t>DRAYAGE SERVICE - INBOUND</t>
  </si>
  <si>
    <t>DRAYAGE SERVICE - OUTBOUND</t>
  </si>
  <si>
    <t>BOOTH / Exhibit Table SERVICES</t>
  </si>
  <si>
    <r>
      <t xml:space="preserve">     </t>
    </r>
    <r>
      <rPr>
        <sz val="9"/>
        <rFont val="Helv"/>
        <family val="2"/>
      </rPr>
      <t>storage - per day (arrival 72 prior to event)</t>
    </r>
  </si>
  <si>
    <t>Fork Lift and operator per item</t>
  </si>
  <si>
    <t>SCOTT.BIRCKHEAD@ATRIUMHOSPITALITY.COM</t>
  </si>
  <si>
    <t>SHIPPING DIRECTIONS</t>
  </si>
  <si>
    <r>
      <t xml:space="preserve">Small box - </t>
    </r>
    <r>
      <rPr>
        <sz val="10"/>
        <rFont val="Helv"/>
        <family val="2"/>
      </rPr>
      <t xml:space="preserve">receipt and delivery </t>
    </r>
    <r>
      <rPr>
        <sz val="14"/>
        <rFont val="Calibri"/>
        <family val="2"/>
      </rPr>
      <t xml:space="preserve"> / 30 lb's and less</t>
    </r>
  </si>
  <si>
    <t>Oversized packages / display cases (over 36" or 40 lbs &amp; more)</t>
  </si>
  <si>
    <r>
      <rPr>
        <sz val="14"/>
        <rFont val="Calibri"/>
        <family val="2"/>
      </rPr>
      <t>Medium box</t>
    </r>
    <r>
      <rPr>
        <sz val="9"/>
        <rFont val="Calibri"/>
        <family val="2"/>
      </rPr>
      <t xml:space="preserve"> - receipt and delivery  /</t>
    </r>
    <r>
      <rPr>
        <sz val="11"/>
        <rFont val="Calibri"/>
        <family val="2"/>
      </rPr>
      <t xml:space="preserve"> </t>
    </r>
    <r>
      <rPr>
        <sz val="12"/>
        <rFont val="Calibri"/>
        <family val="2"/>
      </rPr>
      <t xml:space="preserve">31- 40 lb </t>
    </r>
  </si>
  <si>
    <t>All pricing is listed per item, per day, unless noted, 
and does not include applicable tax or 25% Service Charge.</t>
  </si>
  <si>
    <t>(Company Name)</t>
  </si>
  <si>
    <t xml:space="preserve">HOLD FOR:  </t>
  </si>
  <si>
    <t>(Individual Attending the Show)</t>
  </si>
  <si>
    <t>Hotel is prepared to recevie your drayage.  Here are ways to make it easier for your drayage company:</t>
  </si>
  <si>
    <t xml:space="preserve">Two locations at the hotel to receive drayage: </t>
  </si>
  <si>
    <t xml:space="preserve"> 1st: </t>
  </si>
  <si>
    <t>Roll up garage door on main level of hotel / Loctation is on the left side of hotel - Lift Gate preferred</t>
  </si>
  <si>
    <t>with the hotel via EMAIL:  scott.birckhead@atriumhospitality.com</t>
  </si>
  <si>
    <t xml:space="preserve">show.  </t>
  </si>
  <si>
    <t>2nd:</t>
  </si>
  <si>
    <t>Loading dock on the back side of the hotel.  This is not prefered due to the service elevators are not</t>
  </si>
  <si>
    <t xml:space="preserve">designed to receive large items.  </t>
  </si>
  <si>
    <t>NOTE: all drayage must only be delivered (3) business days prior to the event and between the hours of 9a - 5pm.  All pickups</t>
  </si>
  <si>
    <t xml:space="preserve">must be scheduled for the last day of the event.  </t>
  </si>
  <si>
    <t xml:space="preserve">The fee for the fork lift operator is $100.00 per pallet In &amp; Out - this is the responsibility of the company attending the </t>
  </si>
  <si>
    <t xml:space="preserve"> - Should the delivery vehicle not have a lift gate - a fork lift will be needed - this needs to be scheduled </t>
  </si>
  <si>
    <t>All outgoing drayage must be scheduled and labeled properly - the hotel does not have materials for exhibitors to use</t>
  </si>
  <si>
    <t>Should drayage remain behind 24 Hours after the show, a $250.00 charge will apply to the invdividuals credit card that made the arrangement</t>
  </si>
  <si>
    <t>***SEE 2nd &amp; 3rd Tabs for Shipping Directions****</t>
  </si>
  <si>
    <t xml:space="preserve">bar stool </t>
  </si>
  <si>
    <t>Late Orders past due date ($100.00) if items added during event</t>
  </si>
  <si>
    <t>( DATE OF THE EVENT)</t>
  </si>
  <si>
    <t>Attn: Name of Conference Attending</t>
  </si>
  <si>
    <t>**A secured link will be sent once form received</t>
  </si>
  <si>
    <t>Price will reflect the number of days of program</t>
  </si>
  <si>
    <t>2024 Metrology Society</t>
  </si>
  <si>
    <t>7/19-30/2024</t>
  </si>
  <si>
    <r>
      <t xml:space="preserve">Exhibitor Service Order Form
DUE By: </t>
    </r>
    <r>
      <rPr>
        <sz val="18"/>
        <color indexed="10"/>
        <rFont val="Tw Cen MT"/>
        <family val="2"/>
      </rPr>
      <t>(6/19/2024)</t>
    </r>
    <r>
      <rPr>
        <sz val="18"/>
        <rFont val="Tw Cen MT"/>
        <family val="2"/>
      </rPr>
      <t xml:space="preserve"> to avoid $100 floor charge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</si>
</sst>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_);_(&quot;$&quot;* \(#,##0\);_(&quot;$&quot;* &quot;-&quot;??_);_(@_)"/>
    <numFmt numFmtId="166" formatCode="0.0%"/>
    <numFmt numFmtId="167" formatCode="&quot;$&quot;#,##0.00"/>
    <numFmt numFmtId="168" formatCode="dd\-mmm\-yy_)"/>
    <numFmt numFmtId="169" formatCode="0.00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d\,\ yyyy"/>
    <numFmt numFmtId="175" formatCode="_(* #,##0.0000_);_(* \(#,##0.0000\);_(* &quot;-&quot;????_);_(@_)"/>
    <numFmt numFmtId="176" formatCode="m/d;@"/>
  </numFmts>
  <fonts count="7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w Cen MT"/>
      <family val="2"/>
    </font>
    <font>
      <b/>
      <sz val="18"/>
      <name val="Tw Cen MT"/>
      <family val="2"/>
    </font>
    <font>
      <sz val="10"/>
      <name val="Times New Roman"/>
      <family val="1"/>
    </font>
    <font>
      <b/>
      <sz val="20"/>
      <name val="Times New Roman"/>
      <family val="1"/>
    </font>
    <font>
      <sz val="20"/>
      <name val="Helv"/>
      <family val="0"/>
    </font>
    <font>
      <b/>
      <sz val="16"/>
      <name val="Tw Cen MT"/>
      <family val="2"/>
    </font>
    <font>
      <sz val="12"/>
      <name val="Tw Cen MT"/>
      <family val="2"/>
    </font>
    <font>
      <sz val="26"/>
      <name val="Tw Cen MT"/>
      <family val="2"/>
    </font>
    <font>
      <sz val="22"/>
      <name val="Tw Cen MT"/>
      <family val="2"/>
    </font>
    <font>
      <sz val="14"/>
      <name val="Tw Cen MT"/>
      <family val="2"/>
    </font>
    <font>
      <sz val="11"/>
      <name val="Tw Cen MT"/>
      <family val="2"/>
    </font>
    <font>
      <b/>
      <sz val="14"/>
      <name val="Tw Cen MT"/>
      <family val="2"/>
    </font>
    <font>
      <b/>
      <sz val="9"/>
      <name val="Tw Cen MT"/>
      <family val="2"/>
    </font>
    <font>
      <sz val="18"/>
      <name val="Tw Cen MT"/>
      <family val="2"/>
    </font>
    <font>
      <u val="single"/>
      <sz val="18"/>
      <color indexed="12"/>
      <name val="Arial"/>
      <family val="2"/>
    </font>
    <font>
      <b/>
      <sz val="10"/>
      <name val="Tw Cen MT"/>
      <family val="2"/>
    </font>
    <font>
      <b/>
      <sz val="8"/>
      <name val="Tw Cen MT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sz val="10"/>
      <name val="Helv"/>
      <family val="2"/>
    </font>
    <font>
      <b/>
      <sz val="14"/>
      <name val="Calibri"/>
      <family val="2"/>
    </font>
    <font>
      <sz val="9"/>
      <name val="Calibri"/>
      <family val="2"/>
    </font>
    <font>
      <b/>
      <u val="single"/>
      <sz val="12"/>
      <color indexed="12"/>
      <name val="Tw Cen MT"/>
      <family val="2"/>
    </font>
    <font>
      <b/>
      <sz val="14"/>
      <color indexed="18"/>
      <name val="Tw Cen MT"/>
      <family val="2"/>
    </font>
    <font>
      <sz val="13"/>
      <name val="Tw Cen MT"/>
      <family val="2"/>
    </font>
    <font>
      <b/>
      <sz val="13"/>
      <name val="Tw Cen MT"/>
      <family val="2"/>
    </font>
    <font>
      <sz val="10"/>
      <name val="Tw Cen MT"/>
      <family val="2"/>
    </font>
    <font>
      <sz val="9"/>
      <name val="Helv"/>
      <family val="2"/>
    </font>
    <font>
      <u val="single"/>
      <sz val="16"/>
      <color indexed="12"/>
      <name val="Arial"/>
      <family val="2"/>
    </font>
    <font>
      <sz val="16"/>
      <name val="Tw Cen MT"/>
      <family val="2"/>
    </font>
    <font>
      <b/>
      <sz val="22"/>
      <name val="Arial Black"/>
      <family val="2"/>
    </font>
    <font>
      <sz val="11"/>
      <name val="Calibri"/>
      <family val="2"/>
    </font>
    <font>
      <sz val="18"/>
      <color indexed="10"/>
      <name val="Tw Cen MT"/>
      <family val="2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4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91">
    <xf numFmtId="164" fontId="0" fillId="0" borderId="0" xfId="0" applyAlignment="1">
      <alignment/>
    </xf>
    <xf numFmtId="164" fontId="9" fillId="0" borderId="0" xfId="0" applyFont="1" applyAlignment="1">
      <alignment vertical="center"/>
    </xf>
    <xf numFmtId="164" fontId="10" fillId="0" borderId="0" xfId="0" applyFont="1" applyAlignment="1">
      <alignment vertical="center"/>
    </xf>
    <xf numFmtId="164" fontId="11" fillId="0" borderId="0" xfId="0" applyFont="1" applyAlignment="1">
      <alignment/>
    </xf>
    <xf numFmtId="164" fontId="10" fillId="33" borderId="0" xfId="0" applyFont="1" applyFill="1" applyAlignment="1">
      <alignment vertical="center"/>
    </xf>
    <xf numFmtId="164" fontId="11" fillId="33" borderId="0" xfId="0" applyFont="1" applyFill="1" applyAlignment="1">
      <alignment/>
    </xf>
    <xf numFmtId="164" fontId="0" fillId="0" borderId="10" xfId="0" applyBorder="1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13" fillId="0" borderId="0" xfId="0" applyFont="1" applyAlignment="1">
      <alignment vertical="center"/>
    </xf>
    <xf numFmtId="164" fontId="16" fillId="0" borderId="0" xfId="0" applyFont="1" applyAlignment="1">
      <alignment vertical="center" wrapText="1"/>
    </xf>
    <xf numFmtId="164" fontId="16" fillId="0" borderId="0" xfId="0" applyFont="1" applyAlignment="1">
      <alignment/>
    </xf>
    <xf numFmtId="164" fontId="18" fillId="0" borderId="0" xfId="0" applyNumberFormat="1" applyFont="1" applyBorder="1" applyAlignment="1" applyProtection="1">
      <alignment horizontal="right"/>
      <protection/>
    </xf>
    <xf numFmtId="164" fontId="18" fillId="0" borderId="10" xfId="0" applyNumberFormat="1" applyFont="1" applyBorder="1" applyAlignment="1" applyProtection="1">
      <alignment horizontal="left"/>
      <protection/>
    </xf>
    <xf numFmtId="164" fontId="18" fillId="0" borderId="10" xfId="0" applyNumberFormat="1" applyFont="1" applyBorder="1" applyAlignment="1" applyProtection="1">
      <alignment horizontal="center"/>
      <protection/>
    </xf>
    <xf numFmtId="164" fontId="18" fillId="0" borderId="0" xfId="0" applyNumberFormat="1" applyFont="1" applyBorder="1" applyAlignment="1" applyProtection="1">
      <alignment horizontal="center"/>
      <protection/>
    </xf>
    <xf numFmtId="164" fontId="16" fillId="0" borderId="10" xfId="0" applyFont="1" applyBorder="1" applyAlignment="1">
      <alignment vertical="center"/>
    </xf>
    <xf numFmtId="164" fontId="16" fillId="0" borderId="0" xfId="0" applyFont="1" applyAlignment="1">
      <alignment vertical="center"/>
    </xf>
    <xf numFmtId="164" fontId="7" fillId="0" borderId="0" xfId="0" applyFont="1" applyBorder="1" applyAlignment="1">
      <alignment/>
    </xf>
    <xf numFmtId="164" fontId="19" fillId="0" borderId="0" xfId="0" applyNumberFormat="1" applyFont="1" applyBorder="1" applyAlignment="1" applyProtection="1">
      <alignment horizontal="right" vertical="center"/>
      <protection/>
    </xf>
    <xf numFmtId="164" fontId="19" fillId="0" borderId="0" xfId="0" applyNumberFormat="1" applyFont="1" applyBorder="1" applyAlignment="1" applyProtection="1">
      <alignment horizontal="center" vertical="center"/>
      <protection/>
    </xf>
    <xf numFmtId="164" fontId="19" fillId="0" borderId="0" xfId="0" applyFont="1" applyBorder="1" applyAlignment="1">
      <alignment vertical="center"/>
    </xf>
    <xf numFmtId="164" fontId="19" fillId="0" borderId="0" xfId="0" applyFont="1" applyBorder="1" applyAlignment="1">
      <alignment/>
    </xf>
    <xf numFmtId="164" fontId="13" fillId="0" borderId="11" xfId="0" applyFont="1" applyBorder="1" applyAlignment="1">
      <alignment/>
    </xf>
    <xf numFmtId="164" fontId="13" fillId="0" borderId="12" xfId="0" applyNumberFormat="1" applyFont="1" applyBorder="1" applyAlignment="1" applyProtection="1">
      <alignment horizontal="right" vertical="center"/>
      <protection/>
    </xf>
    <xf numFmtId="164" fontId="13" fillId="0" borderId="12" xfId="0" applyNumberFormat="1" applyFont="1" applyBorder="1" applyAlignment="1" applyProtection="1">
      <alignment horizontal="center" vertical="center"/>
      <protection/>
    </xf>
    <xf numFmtId="164" fontId="13" fillId="0" borderId="12" xfId="0" applyFont="1" applyBorder="1" applyAlignment="1">
      <alignment vertical="center"/>
    </xf>
    <xf numFmtId="164" fontId="13" fillId="0" borderId="13" xfId="0" applyFont="1" applyBorder="1" applyAlignment="1">
      <alignment vertical="center"/>
    </xf>
    <xf numFmtId="164" fontId="7" fillId="0" borderId="14" xfId="0" applyNumberFormat="1" applyFont="1" applyBorder="1" applyAlignment="1" applyProtection="1">
      <alignment horizontal="left" vertical="center"/>
      <protection/>
    </xf>
    <xf numFmtId="164" fontId="18" fillId="0" borderId="0" xfId="0" applyNumberFormat="1" applyFont="1" applyBorder="1" applyAlignment="1" applyProtection="1">
      <alignment horizontal="right" vertical="center"/>
      <protection/>
    </xf>
    <xf numFmtId="164" fontId="20" fillId="33" borderId="15" xfId="0" applyFont="1" applyFill="1" applyBorder="1" applyAlignment="1">
      <alignment vertical="center"/>
    </xf>
    <xf numFmtId="164" fontId="20" fillId="33" borderId="15" xfId="0" applyFont="1" applyFill="1" applyBorder="1" applyAlignment="1">
      <alignment horizontal="center" vertical="center"/>
    </xf>
    <xf numFmtId="164" fontId="13" fillId="33" borderId="15" xfId="0" applyFont="1" applyFill="1" applyBorder="1" applyAlignment="1">
      <alignment vertical="center"/>
    </xf>
    <xf numFmtId="164" fontId="13" fillId="0" borderId="16" xfId="0" applyFont="1" applyBorder="1" applyAlignment="1">
      <alignment vertical="center"/>
    </xf>
    <xf numFmtId="164" fontId="13" fillId="0" borderId="14" xfId="0" applyFont="1" applyBorder="1" applyAlignment="1">
      <alignment/>
    </xf>
    <xf numFmtId="164" fontId="7" fillId="0" borderId="0" xfId="0" applyNumberFormat="1" applyFont="1" applyBorder="1" applyAlignment="1" applyProtection="1">
      <alignment horizontal="right" vertical="center"/>
      <protection/>
    </xf>
    <xf numFmtId="164" fontId="21" fillId="33" borderId="15" xfId="53" applyNumberFormat="1" applyFont="1" applyFill="1" applyBorder="1" applyAlignment="1" applyProtection="1">
      <alignment vertical="center"/>
      <protection/>
    </xf>
    <xf numFmtId="164" fontId="7" fillId="0" borderId="0" xfId="0" applyNumberFormat="1" applyFont="1" applyBorder="1" applyAlignment="1" applyProtection="1">
      <alignment horizontal="center" vertical="center"/>
      <protection/>
    </xf>
    <xf numFmtId="164" fontId="13" fillId="0" borderId="0" xfId="0" applyFont="1" applyBorder="1" applyAlignment="1">
      <alignment vertical="center"/>
    </xf>
    <xf numFmtId="164" fontId="16" fillId="0" borderId="14" xfId="0" applyFont="1" applyBorder="1" applyAlignment="1">
      <alignment/>
    </xf>
    <xf numFmtId="164" fontId="7" fillId="0" borderId="0" xfId="0" applyNumberFormat="1" applyFont="1" applyBorder="1" applyAlignment="1" applyProtection="1">
      <alignment vertical="center"/>
      <protection/>
    </xf>
    <xf numFmtId="164" fontId="22" fillId="0" borderId="0" xfId="0" applyNumberFormat="1" applyFont="1" applyBorder="1" applyAlignment="1" applyProtection="1">
      <alignment vertical="center"/>
      <protection/>
    </xf>
    <xf numFmtId="164" fontId="16" fillId="0" borderId="16" xfId="0" applyFont="1" applyBorder="1" applyAlignment="1">
      <alignment vertical="center"/>
    </xf>
    <xf numFmtId="164" fontId="23" fillId="0" borderId="14" xfId="0" applyFont="1" applyBorder="1" applyAlignment="1">
      <alignment/>
    </xf>
    <xf numFmtId="164" fontId="23" fillId="0" borderId="0" xfId="0" applyFont="1" applyBorder="1" applyAlignment="1">
      <alignment vertical="center"/>
    </xf>
    <xf numFmtId="164" fontId="23" fillId="0" borderId="0" xfId="0" applyFont="1" applyAlignment="1">
      <alignment vertical="top"/>
    </xf>
    <xf numFmtId="164" fontId="23" fillId="0" borderId="0" xfId="0" applyFont="1" applyAlignment="1">
      <alignment horizontal="center" vertical="top"/>
    </xf>
    <xf numFmtId="164" fontId="23" fillId="0" borderId="16" xfId="0" applyFont="1" applyBorder="1" applyAlignment="1">
      <alignment vertical="center"/>
    </xf>
    <xf numFmtId="164" fontId="23" fillId="0" borderId="0" xfId="0" applyFont="1" applyAlignment="1">
      <alignment vertical="center"/>
    </xf>
    <xf numFmtId="164" fontId="23" fillId="0" borderId="0" xfId="0" applyFont="1" applyAlignment="1">
      <alignment/>
    </xf>
    <xf numFmtId="164" fontId="13" fillId="33" borderId="15" xfId="0" applyFont="1" applyFill="1" applyBorder="1" applyAlignment="1">
      <alignment horizontal="center" vertical="center"/>
    </xf>
    <xf numFmtId="164" fontId="18" fillId="33" borderId="10" xfId="0" applyNumberFormat="1" applyFont="1" applyFill="1" applyBorder="1" applyAlignment="1" applyProtection="1">
      <alignment horizontal="right" vertical="center"/>
      <protection/>
    </xf>
    <xf numFmtId="164" fontId="22" fillId="33" borderId="10" xfId="0" applyNumberFormat="1" applyFont="1" applyFill="1" applyBorder="1" applyAlignment="1" applyProtection="1">
      <alignment horizontal="center" vertical="center"/>
      <protection/>
    </xf>
    <xf numFmtId="164" fontId="22" fillId="0" borderId="0" xfId="0" applyNumberFormat="1" applyFont="1" applyBorder="1" applyAlignment="1" applyProtection="1">
      <alignment horizontal="right" vertical="center"/>
      <protection/>
    </xf>
    <xf numFmtId="164" fontId="18" fillId="33" borderId="10" xfId="0" applyNumberFormat="1" applyFont="1" applyFill="1" applyBorder="1" applyAlignment="1" applyProtection="1">
      <alignment horizontal="left" vertical="center"/>
      <protection/>
    </xf>
    <xf numFmtId="164" fontId="22" fillId="33" borderId="10" xfId="0" applyNumberFormat="1" applyFont="1" applyFill="1" applyBorder="1" applyAlignment="1" applyProtection="1">
      <alignment horizontal="right" vertical="center"/>
      <protection/>
    </xf>
    <xf numFmtId="164" fontId="23" fillId="0" borderId="0" xfId="0" applyFont="1" applyBorder="1" applyAlignment="1">
      <alignment vertical="top"/>
    </xf>
    <xf numFmtId="164" fontId="13" fillId="0" borderId="17" xfId="0" applyFont="1" applyBorder="1" applyAlignment="1">
      <alignment/>
    </xf>
    <xf numFmtId="164" fontId="7" fillId="0" borderId="10" xfId="0" applyNumberFormat="1" applyFont="1" applyBorder="1" applyAlignment="1" applyProtection="1">
      <alignment horizontal="right" vertical="center"/>
      <protection/>
    </xf>
    <xf numFmtId="164" fontId="7" fillId="0" borderId="10" xfId="0" applyNumberFormat="1" applyFont="1" applyBorder="1" applyAlignment="1" applyProtection="1">
      <alignment horizontal="center" vertical="center"/>
      <protection/>
    </xf>
    <xf numFmtId="164" fontId="13" fillId="0" borderId="10" xfId="0" applyFont="1" applyBorder="1" applyAlignment="1">
      <alignment vertical="center"/>
    </xf>
    <xf numFmtId="164" fontId="13" fillId="0" borderId="18" xfId="0" applyFont="1" applyBorder="1" applyAlignment="1">
      <alignment vertical="center"/>
    </xf>
    <xf numFmtId="164" fontId="22" fillId="0" borderId="0" xfId="0" applyNumberFormat="1" applyFont="1" applyBorder="1" applyAlignment="1" applyProtection="1">
      <alignment horizontal="center" vertical="center"/>
      <protection/>
    </xf>
    <xf numFmtId="164" fontId="19" fillId="15" borderId="0" xfId="0" applyNumberFormat="1" applyFont="1" applyFill="1" applyBorder="1" applyAlignment="1" applyProtection="1">
      <alignment horizontal="right" vertical="center"/>
      <protection/>
    </xf>
    <xf numFmtId="164" fontId="7" fillId="15" borderId="0" xfId="0" applyFont="1" applyFill="1" applyAlignment="1">
      <alignment/>
    </xf>
    <xf numFmtId="164" fontId="19" fillId="15" borderId="0" xfId="0" applyFont="1" applyFill="1" applyBorder="1" applyAlignment="1">
      <alignment vertical="center"/>
    </xf>
    <xf numFmtId="164" fontId="19" fillId="15" borderId="0" xfId="0" applyFont="1" applyFill="1" applyBorder="1" applyAlignment="1">
      <alignment/>
    </xf>
    <xf numFmtId="164" fontId="22" fillId="0" borderId="14" xfId="0" applyFont="1" applyBorder="1" applyAlignment="1">
      <alignment horizontal="left" wrapText="1"/>
    </xf>
    <xf numFmtId="164" fontId="7" fillId="0" borderId="0" xfId="0" applyFont="1" applyAlignment="1">
      <alignment vertical="center"/>
    </xf>
    <xf numFmtId="164" fontId="13" fillId="0" borderId="0" xfId="0" applyFont="1" applyAlignment="1">
      <alignment horizontal="center"/>
    </xf>
    <xf numFmtId="164" fontId="13" fillId="0" borderId="19" xfId="0" applyNumberFormat="1" applyFont="1" applyBorder="1" applyAlignment="1" applyProtection="1">
      <alignment horizontal="center" vertical="center"/>
      <protection/>
    </xf>
    <xf numFmtId="164" fontId="13" fillId="0" borderId="20" xfId="0" applyFont="1" applyBorder="1" applyAlignment="1">
      <alignment horizontal="center" vertical="center"/>
    </xf>
    <xf numFmtId="43" fontId="25" fillId="0" borderId="21" xfId="0" applyNumberFormat="1" applyFont="1" applyFill="1" applyBorder="1" applyAlignment="1" applyProtection="1">
      <alignment horizontal="right" vertical="center"/>
      <protection/>
    </xf>
    <xf numFmtId="164" fontId="25" fillId="0" borderId="10" xfId="0" applyNumberFormat="1" applyFont="1" applyBorder="1" applyAlignment="1" applyProtection="1">
      <alignment horizontal="right" vertical="center"/>
      <protection/>
    </xf>
    <xf numFmtId="164" fontId="26" fillId="15" borderId="0" xfId="0" applyNumberFormat="1" applyFont="1" applyFill="1" applyBorder="1" applyAlignment="1" applyProtection="1">
      <alignment horizontal="right" vertical="center"/>
      <protection/>
    </xf>
    <xf numFmtId="164" fontId="25" fillId="15" borderId="0" xfId="0" applyFont="1" applyFill="1" applyAlignment="1">
      <alignment/>
    </xf>
    <xf numFmtId="164" fontId="27" fillId="0" borderId="12" xfId="0" applyNumberFormat="1" applyFont="1" applyBorder="1" applyAlignment="1" applyProtection="1">
      <alignment horizontal="right" vertical="center"/>
      <protection/>
    </xf>
    <xf numFmtId="164" fontId="7" fillId="0" borderId="14" xfId="0" applyFont="1" applyBorder="1" applyAlignment="1">
      <alignment/>
    </xf>
    <xf numFmtId="164" fontId="7" fillId="0" borderId="0" xfId="0" applyFont="1" applyBorder="1" applyAlignment="1">
      <alignment/>
    </xf>
    <xf numFmtId="164" fontId="7" fillId="0" borderId="16" xfId="0" applyFont="1" applyBorder="1" applyAlignment="1">
      <alignment/>
    </xf>
    <xf numFmtId="164" fontId="13" fillId="0" borderId="19" xfId="0" applyNumberFormat="1" applyFont="1" applyBorder="1" applyAlignment="1" applyProtection="1">
      <alignment horizontal="center" vertical="center" wrapText="1"/>
      <protection/>
    </xf>
    <xf numFmtId="164" fontId="16" fillId="0" borderId="20" xfId="0" applyFont="1" applyBorder="1" applyAlignment="1">
      <alignment horizontal="left" vertical="center" wrapText="1"/>
    </xf>
    <xf numFmtId="164" fontId="16" fillId="0" borderId="22" xfId="0" applyFont="1" applyBorder="1" applyAlignment="1">
      <alignment horizontal="left" vertical="center" wrapText="1"/>
    </xf>
    <xf numFmtId="164" fontId="13" fillId="0" borderId="20" xfId="0" applyFont="1" applyFill="1" applyBorder="1" applyAlignment="1">
      <alignment horizontal="center" vertical="center"/>
    </xf>
    <xf numFmtId="164" fontId="27" fillId="0" borderId="16" xfId="0" applyFont="1" applyBorder="1" applyAlignment="1">
      <alignment vertical="center"/>
    </xf>
    <xf numFmtId="164" fontId="27" fillId="0" borderId="0" xfId="0" applyFont="1" applyAlignment="1">
      <alignment vertical="center"/>
    </xf>
    <xf numFmtId="164" fontId="27" fillId="0" borderId="0" xfId="0" applyFont="1" applyAlignment="1">
      <alignment/>
    </xf>
    <xf numFmtId="164" fontId="25" fillId="15" borderId="0" xfId="0" applyFont="1" applyFill="1" applyBorder="1" applyAlignment="1">
      <alignment/>
    </xf>
    <xf numFmtId="164" fontId="26" fillId="15" borderId="0" xfId="0" applyFont="1" applyFill="1" applyBorder="1" applyAlignment="1">
      <alignment vertical="center"/>
    </xf>
    <xf numFmtId="164" fontId="26" fillId="15" borderId="0" xfId="0" applyFont="1" applyFill="1" applyBorder="1" applyAlignment="1">
      <alignment/>
    </xf>
    <xf numFmtId="164" fontId="27" fillId="0" borderId="11" xfId="0" applyFont="1" applyBorder="1" applyAlignment="1">
      <alignment/>
    </xf>
    <xf numFmtId="164" fontId="27" fillId="0" borderId="12" xfId="0" applyNumberFormat="1" applyFont="1" applyBorder="1" applyAlignment="1" applyProtection="1">
      <alignment horizontal="center" vertical="center"/>
      <protection/>
    </xf>
    <xf numFmtId="164" fontId="27" fillId="0" borderId="12" xfId="0" applyFont="1" applyBorder="1" applyAlignment="1">
      <alignment vertical="center"/>
    </xf>
    <xf numFmtId="164" fontId="27" fillId="0" borderId="13" xfId="0" applyFont="1" applyBorder="1" applyAlignment="1">
      <alignment vertical="center"/>
    </xf>
    <xf numFmtId="164" fontId="27" fillId="0" borderId="14" xfId="0" applyFont="1" applyBorder="1" applyAlignment="1">
      <alignment/>
    </xf>
    <xf numFmtId="164" fontId="27" fillId="0" borderId="19" xfId="0" applyNumberFormat="1" applyFont="1" applyBorder="1" applyAlignment="1" applyProtection="1">
      <alignment horizontal="center" vertical="center" wrapText="1"/>
      <protection/>
    </xf>
    <xf numFmtId="164" fontId="27" fillId="0" borderId="20" xfId="0" applyFont="1" applyFill="1" applyBorder="1" applyAlignment="1">
      <alignment horizontal="center" vertical="center"/>
    </xf>
    <xf numFmtId="164" fontId="27" fillId="0" borderId="17" xfId="0" applyFont="1" applyBorder="1" applyAlignment="1">
      <alignment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27" fillId="0" borderId="10" xfId="0" applyFont="1" applyBorder="1" applyAlignment="1">
      <alignment vertical="center"/>
    </xf>
    <xf numFmtId="164" fontId="27" fillId="0" borderId="18" xfId="0" applyFont="1" applyBorder="1" applyAlignment="1">
      <alignment vertical="center"/>
    </xf>
    <xf numFmtId="164" fontId="27" fillId="0" borderId="20" xfId="0" applyFont="1" applyBorder="1" applyAlignment="1">
      <alignment horizontal="center" vertical="center"/>
    </xf>
    <xf numFmtId="164" fontId="26" fillId="33" borderId="10" xfId="0" applyNumberFormat="1" applyFont="1" applyFill="1" applyBorder="1" applyAlignment="1" applyProtection="1">
      <alignment horizontal="left" vertical="center" wrapText="1"/>
      <protection/>
    </xf>
    <xf numFmtId="164" fontId="25" fillId="33" borderId="10" xfId="0" applyNumberFormat="1" applyFont="1" applyFill="1" applyBorder="1" applyAlignment="1" applyProtection="1">
      <alignment horizontal="left" vertical="center" wrapText="1"/>
      <protection/>
    </xf>
    <xf numFmtId="164" fontId="25" fillId="33" borderId="10" xfId="0" applyFont="1" applyFill="1" applyBorder="1" applyAlignment="1">
      <alignment horizontal="left" vertical="center"/>
    </xf>
    <xf numFmtId="7" fontId="29" fillId="0" borderId="10" xfId="44" applyNumberFormat="1" applyFont="1" applyBorder="1" applyAlignment="1">
      <alignment horizontal="center" vertical="center"/>
    </xf>
    <xf numFmtId="43" fontId="25" fillId="0" borderId="10" xfId="0" applyNumberFormat="1" applyFont="1" applyFill="1" applyBorder="1" applyAlignment="1" applyProtection="1">
      <alignment horizontal="right" vertical="center"/>
      <protection/>
    </xf>
    <xf numFmtId="164" fontId="18" fillId="0" borderId="0" xfId="0" applyFont="1" applyBorder="1" applyAlignment="1">
      <alignment horizontal="right" vertical="center"/>
    </xf>
    <xf numFmtId="43" fontId="29" fillId="0" borderId="21" xfId="0" applyNumberFormat="1" applyFont="1" applyBorder="1" applyAlignment="1">
      <alignment vertical="center"/>
    </xf>
    <xf numFmtId="9" fontId="32" fillId="0" borderId="0" xfId="59" applyFont="1" applyBorder="1" applyAlignment="1">
      <alignment horizontal="right" vertical="center"/>
    </xf>
    <xf numFmtId="164" fontId="7" fillId="0" borderId="0" xfId="0" applyNumberFormat="1" applyFont="1" applyAlignment="1" applyProtection="1">
      <alignment horizontal="left" vertical="center"/>
      <protection/>
    </xf>
    <xf numFmtId="164" fontId="22" fillId="0" borderId="0" xfId="0" applyNumberFormat="1" applyFont="1" applyBorder="1" applyAlignment="1" applyProtection="1">
      <alignment vertical="center" wrapText="1"/>
      <protection/>
    </xf>
    <xf numFmtId="10" fontId="32" fillId="0" borderId="0" xfId="59" applyNumberFormat="1" applyFont="1" applyBorder="1" applyAlignment="1">
      <alignment horizontal="right" vertical="center"/>
    </xf>
    <xf numFmtId="164" fontId="18" fillId="34" borderId="0" xfId="0" applyNumberFormat="1" applyFont="1" applyFill="1" applyAlignment="1" applyProtection="1">
      <alignment horizontal="left" vertical="center"/>
      <protection/>
    </xf>
    <xf numFmtId="164" fontId="22" fillId="34" borderId="0" xfId="0" applyNumberFormat="1" applyFont="1" applyFill="1" applyBorder="1" applyAlignment="1" applyProtection="1">
      <alignment vertical="center" wrapText="1"/>
      <protection/>
    </xf>
    <xf numFmtId="164" fontId="13" fillId="0" borderId="0" xfId="0" applyFont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33" fillId="0" borderId="0" xfId="0" applyFont="1" applyAlignment="1">
      <alignment/>
    </xf>
    <xf numFmtId="164" fontId="18" fillId="13" borderId="0" xfId="0" applyFont="1" applyFill="1" applyAlignment="1">
      <alignment vertical="center"/>
    </xf>
    <xf numFmtId="164" fontId="23" fillId="13" borderId="0" xfId="0" applyFont="1" applyFill="1" applyAlignment="1">
      <alignment vertical="center"/>
    </xf>
    <xf numFmtId="164" fontId="33" fillId="0" borderId="0" xfId="0" applyFont="1" applyBorder="1" applyAlignment="1">
      <alignment/>
    </xf>
    <xf numFmtId="164" fontId="33" fillId="0" borderId="0" xfId="0" applyFont="1" applyAlignment="1">
      <alignment vertical="center"/>
    </xf>
    <xf numFmtId="164" fontId="34" fillId="0" borderId="0" xfId="0" applyFont="1" applyAlignment="1">
      <alignment/>
    </xf>
    <xf numFmtId="164" fontId="34" fillId="0" borderId="0" xfId="0" applyFont="1" applyBorder="1" applyAlignment="1">
      <alignment/>
    </xf>
    <xf numFmtId="164" fontId="12" fillId="13" borderId="0" xfId="0" applyNumberFormat="1" applyFont="1" applyFill="1" applyAlignment="1" applyProtection="1">
      <alignment horizontal="left" vertical="center"/>
      <protection/>
    </xf>
    <xf numFmtId="164" fontId="7" fillId="13" borderId="0" xfId="0" applyFont="1" applyFill="1" applyAlignment="1">
      <alignment vertical="center" wrapText="1"/>
    </xf>
    <xf numFmtId="164" fontId="34" fillId="0" borderId="0" xfId="0" applyFont="1" applyBorder="1" applyAlignment="1">
      <alignment vertical="center"/>
    </xf>
    <xf numFmtId="164" fontId="34" fillId="0" borderId="0" xfId="0" applyFont="1" applyAlignment="1">
      <alignment vertical="center"/>
    </xf>
    <xf numFmtId="164" fontId="23" fillId="0" borderId="0" xfId="0" applyFont="1" applyAlignment="1">
      <alignment horizontal="left" vertical="top"/>
    </xf>
    <xf numFmtId="164" fontId="34" fillId="0" borderId="0" xfId="0" applyFont="1" applyBorder="1" applyAlignment="1">
      <alignment horizontal="left" vertical="center" wrapText="1"/>
    </xf>
    <xf numFmtId="164" fontId="34" fillId="0" borderId="0" xfId="0" applyFont="1" applyBorder="1" applyAlignment="1">
      <alignment horizontal="center" vertical="center" wrapText="1"/>
    </xf>
    <xf numFmtId="164" fontId="18" fillId="0" borderId="0" xfId="0" applyFont="1" applyBorder="1" applyAlignment="1">
      <alignment vertical="center" wrapText="1"/>
    </xf>
    <xf numFmtId="164" fontId="33" fillId="0" borderId="0" xfId="0" applyFont="1" applyBorder="1" applyAlignment="1">
      <alignment vertical="center"/>
    </xf>
    <xf numFmtId="164" fontId="13" fillId="0" borderId="0" xfId="0" applyFont="1" applyBorder="1" applyAlignment="1">
      <alignment/>
    </xf>
    <xf numFmtId="164" fontId="12" fillId="15" borderId="0" xfId="0" applyNumberFormat="1" applyFont="1" applyFill="1" applyBorder="1" applyAlignment="1" applyProtection="1">
      <alignment horizontal="center" vertical="center"/>
      <protection/>
    </xf>
    <xf numFmtId="164" fontId="12" fillId="15" borderId="0" xfId="0" applyNumberFormat="1" applyFont="1" applyFill="1" applyBorder="1" applyAlignment="1" applyProtection="1">
      <alignment horizontal="right" vertical="center"/>
      <protection/>
    </xf>
    <xf numFmtId="164" fontId="18" fillId="15" borderId="0" xfId="0" applyFont="1" applyFill="1" applyBorder="1" applyAlignment="1">
      <alignment/>
    </xf>
    <xf numFmtId="164" fontId="12" fillId="0" borderId="0" xfId="0" applyFont="1" applyBorder="1" applyAlignment="1">
      <alignment horizontal="right" vertical="center"/>
    </xf>
    <xf numFmtId="164" fontId="12" fillId="0" borderId="0" xfId="0" applyNumberFormat="1" applyFont="1" applyBorder="1" applyAlignment="1" applyProtection="1">
      <alignment horizontal="right" vertical="center"/>
      <protection/>
    </xf>
    <xf numFmtId="164" fontId="8" fillId="0" borderId="0" xfId="0" applyNumberFormat="1" applyFont="1" applyBorder="1" applyAlignment="1" applyProtection="1">
      <alignment horizontal="right" vertical="center"/>
      <protection/>
    </xf>
    <xf numFmtId="164" fontId="29" fillId="15" borderId="0" xfId="0" applyFont="1" applyFill="1" applyBorder="1" applyAlignment="1">
      <alignment/>
    </xf>
    <xf numFmtId="164" fontId="18" fillId="33" borderId="0" xfId="0" applyFont="1" applyFill="1" applyAlignment="1">
      <alignment/>
    </xf>
    <xf numFmtId="164" fontId="17" fillId="33" borderId="0" xfId="0" applyFont="1" applyFill="1" applyAlignment="1">
      <alignment horizontal="right" vertical="center" wrapText="1"/>
    </xf>
    <xf numFmtId="164" fontId="7" fillId="0" borderId="0" xfId="0" applyFont="1" applyBorder="1" applyAlignment="1">
      <alignment horizontal="right" vertical="center"/>
    </xf>
    <xf numFmtId="164" fontId="7" fillId="0" borderId="0" xfId="0" applyNumberFormat="1" applyFont="1" applyBorder="1" applyAlignment="1" applyProtection="1">
      <alignment horizontal="right" vertical="center"/>
      <protection/>
    </xf>
    <xf numFmtId="164" fontId="12" fillId="15" borderId="0" xfId="0" applyFont="1" applyFill="1" applyBorder="1" applyAlignment="1">
      <alignment/>
    </xf>
    <xf numFmtId="164" fontId="39" fillId="0" borderId="10" xfId="0" applyFont="1" applyBorder="1" applyAlignment="1">
      <alignment/>
    </xf>
    <xf numFmtId="0" fontId="16" fillId="33" borderId="15" xfId="0" applyNumberFormat="1" applyFont="1" applyFill="1" applyBorder="1" applyAlignment="1">
      <alignment horizontal="left" vertical="center"/>
    </xf>
    <xf numFmtId="0" fontId="13" fillId="33" borderId="10" xfId="0" applyNumberFormat="1" applyFont="1" applyFill="1" applyBorder="1" applyAlignment="1">
      <alignment vertical="center"/>
    </xf>
    <xf numFmtId="164" fontId="13" fillId="33" borderId="0" xfId="0" applyFont="1" applyFill="1" applyBorder="1" applyAlignment="1">
      <alignment vertical="center"/>
    </xf>
    <xf numFmtId="164" fontId="18" fillId="33" borderId="0" xfId="0" applyFont="1" applyFill="1" applyBorder="1" applyAlignment="1">
      <alignment horizontal="right" vertical="center"/>
    </xf>
    <xf numFmtId="164" fontId="7" fillId="33" borderId="0" xfId="0" applyFont="1" applyFill="1" applyBorder="1" applyAlignment="1">
      <alignment horizontal="right" vertical="center"/>
    </xf>
    <xf numFmtId="164" fontId="0" fillId="33" borderId="0" xfId="0" applyFill="1" applyAlignment="1">
      <alignment/>
    </xf>
    <xf numFmtId="164" fontId="42" fillId="0" borderId="0" xfId="0" applyFont="1" applyAlignment="1">
      <alignment/>
    </xf>
    <xf numFmtId="1" fontId="18" fillId="33" borderId="10" xfId="0" applyNumberFormat="1" applyFont="1" applyFill="1" applyBorder="1" applyAlignment="1" applyProtection="1">
      <alignment horizontal="left" vertical="center"/>
      <protection/>
    </xf>
    <xf numFmtId="164" fontId="18" fillId="33" borderId="0" xfId="0" applyNumberFormat="1" applyFont="1" applyFill="1" applyBorder="1" applyAlignment="1" applyProtection="1">
      <alignment horizontal="left" vertical="center"/>
      <protection/>
    </xf>
    <xf numFmtId="164" fontId="8" fillId="33" borderId="0" xfId="0" applyFont="1" applyFill="1" applyBorder="1" applyAlignment="1">
      <alignment horizontal="right" vertical="center"/>
    </xf>
    <xf numFmtId="43" fontId="29" fillId="33" borderId="21" xfId="0" applyNumberFormat="1" applyFont="1" applyFill="1" applyBorder="1" applyAlignment="1">
      <alignment vertical="center"/>
    </xf>
    <xf numFmtId="164" fontId="27" fillId="0" borderId="20" xfId="0" applyNumberFormat="1" applyFont="1" applyBorder="1" applyAlignment="1" applyProtection="1">
      <alignment horizontal="left" vertical="center" wrapText="1"/>
      <protection/>
    </xf>
    <xf numFmtId="164" fontId="27" fillId="0" borderId="22" xfId="0" applyNumberFormat="1" applyFont="1" applyBorder="1" applyAlignment="1" applyProtection="1">
      <alignment horizontal="left" vertical="center" wrapText="1"/>
      <protection/>
    </xf>
    <xf numFmtId="7" fontId="29" fillId="0" borderId="20" xfId="44" applyNumberFormat="1" applyFont="1" applyBorder="1" applyAlignment="1">
      <alignment horizontal="center" vertical="center"/>
    </xf>
    <xf numFmtId="7" fontId="29" fillId="0" borderId="22" xfId="44" applyNumberFormat="1" applyFont="1" applyBorder="1" applyAlignment="1">
      <alignment horizontal="center" vertical="center"/>
    </xf>
    <xf numFmtId="164" fontId="30" fillId="0" borderId="20" xfId="0" applyNumberFormat="1" applyFont="1" applyBorder="1" applyAlignment="1" applyProtection="1">
      <alignment horizontal="left" vertical="center" wrapText="1"/>
      <protection/>
    </xf>
    <xf numFmtId="164" fontId="30" fillId="0" borderId="22" xfId="0" applyNumberFormat="1" applyFont="1" applyBorder="1" applyAlignment="1" applyProtection="1">
      <alignment horizontal="left" vertical="center" wrapText="1"/>
      <protection/>
    </xf>
    <xf numFmtId="164" fontId="7" fillId="0" borderId="10" xfId="0" applyFont="1" applyBorder="1" applyAlignment="1">
      <alignment horizontal="center" vertical="center"/>
    </xf>
    <xf numFmtId="164" fontId="30" fillId="0" borderId="20" xfId="0" applyNumberFormat="1" applyFont="1" applyBorder="1" applyAlignment="1" applyProtection="1">
      <alignment horizontal="center" vertical="center" wrapText="1"/>
      <protection/>
    </xf>
    <xf numFmtId="164" fontId="30" fillId="0" borderId="22" xfId="0" applyNumberFormat="1" applyFont="1" applyBorder="1" applyAlignment="1" applyProtection="1">
      <alignment horizontal="center" vertical="center" wrapText="1"/>
      <protection/>
    </xf>
    <xf numFmtId="164" fontId="24" fillId="0" borderId="20" xfId="0" applyNumberFormat="1" applyFont="1" applyBorder="1" applyAlignment="1" applyProtection="1">
      <alignment horizontal="left" vertical="center"/>
      <protection/>
    </xf>
    <xf numFmtId="164" fontId="24" fillId="0" borderId="22" xfId="0" applyNumberFormat="1" applyFont="1" applyBorder="1" applyAlignment="1" applyProtection="1">
      <alignment horizontal="left" vertical="center"/>
      <protection/>
    </xf>
    <xf numFmtId="164" fontId="27" fillId="0" borderId="22" xfId="0" applyNumberFormat="1" applyFont="1" applyBorder="1" applyAlignment="1" applyProtection="1">
      <alignment horizontal="left" vertical="center"/>
      <protection/>
    </xf>
    <xf numFmtId="164" fontId="24" fillId="0" borderId="20" xfId="0" applyNumberFormat="1" applyFont="1" applyBorder="1" applyAlignment="1" applyProtection="1">
      <alignment horizontal="left" vertical="center" wrapText="1"/>
      <protection/>
    </xf>
    <xf numFmtId="164" fontId="24" fillId="0" borderId="22" xfId="0" applyNumberFormat="1" applyFont="1" applyBorder="1" applyAlignment="1" applyProtection="1">
      <alignment horizontal="left" vertical="center" wrapText="1"/>
      <protection/>
    </xf>
    <xf numFmtId="164" fontId="15" fillId="0" borderId="0" xfId="0" applyFont="1" applyAlignment="1">
      <alignment horizontal="center"/>
    </xf>
    <xf numFmtId="164" fontId="17" fillId="0" borderId="0" xfId="0" applyFont="1" applyAlignment="1">
      <alignment horizontal="center" vertical="center" wrapText="1" shrinkToFit="1"/>
    </xf>
    <xf numFmtId="164" fontId="13" fillId="0" borderId="0" xfId="0" applyFont="1" applyAlignment="1">
      <alignment/>
    </xf>
    <xf numFmtId="164" fontId="20" fillId="0" borderId="0" xfId="0" applyFont="1" applyAlignment="1">
      <alignment horizontal="center" vertical="center" wrapText="1"/>
    </xf>
    <xf numFmtId="164" fontId="20" fillId="0" borderId="0" xfId="0" applyFont="1" applyAlignment="1">
      <alignment horizontal="center" vertical="center"/>
    </xf>
    <xf numFmtId="164" fontId="35" fillId="0" borderId="0" xfId="0" applyFont="1" applyAlignment="1">
      <alignment horizontal="center" vertical="center" wrapText="1"/>
    </xf>
    <xf numFmtId="164" fontId="16" fillId="0" borderId="20" xfId="0" applyNumberFormat="1" applyFont="1" applyBorder="1" applyAlignment="1" applyProtection="1">
      <alignment horizontal="left" vertical="center" wrapText="1"/>
      <protection/>
    </xf>
    <xf numFmtId="164" fontId="13" fillId="0" borderId="22" xfId="0" applyNumberFormat="1" applyFont="1" applyBorder="1" applyAlignment="1" applyProtection="1">
      <alignment horizontal="left" vertical="center" wrapText="1"/>
      <protection/>
    </xf>
    <xf numFmtId="164" fontId="31" fillId="0" borderId="0" xfId="53" applyNumberFormat="1" applyFont="1" applyBorder="1" applyAlignment="1" applyProtection="1">
      <alignment horizontal="center" vertical="center" wrapText="1"/>
      <protection/>
    </xf>
    <xf numFmtId="164" fontId="7" fillId="33" borderId="10" xfId="0" applyFont="1" applyFill="1" applyBorder="1" applyAlignment="1">
      <alignment horizontal="center" vertical="center"/>
    </xf>
    <xf numFmtId="164" fontId="37" fillId="33" borderId="10" xfId="53" applyNumberFormat="1" applyFont="1" applyFill="1" applyBorder="1" applyAlignment="1" applyProtection="1">
      <alignment horizontal="center" vertical="center"/>
      <protection/>
    </xf>
    <xf numFmtId="164" fontId="38" fillId="33" borderId="10" xfId="0" applyFont="1" applyFill="1" applyBorder="1" applyAlignment="1">
      <alignment horizontal="center" vertical="center"/>
    </xf>
    <xf numFmtId="7" fontId="18" fillId="0" borderId="20" xfId="44" applyNumberFormat="1" applyFont="1" applyBorder="1" applyAlignment="1">
      <alignment horizontal="center" vertical="center"/>
    </xf>
    <xf numFmtId="7" fontId="18" fillId="0" borderId="22" xfId="44" applyNumberFormat="1" applyFont="1" applyBorder="1" applyAlignment="1">
      <alignment horizontal="center" vertical="center"/>
    </xf>
    <xf numFmtId="164" fontId="25" fillId="0" borderId="0" xfId="0" applyFont="1" applyBorder="1" applyAlignment="1">
      <alignment horizontal="center" vertical="center" wrapText="1"/>
    </xf>
    <xf numFmtId="164" fontId="7" fillId="0" borderId="0" xfId="0" applyFont="1" applyAlignment="1">
      <alignment horizontal="right" vertical="center" wrapText="1"/>
    </xf>
    <xf numFmtId="164" fontId="16" fillId="0" borderId="22" xfId="0" applyNumberFormat="1" applyFont="1" applyBorder="1" applyAlignment="1" applyProtection="1">
      <alignment horizontal="left" vertical="center" wrapText="1"/>
      <protection/>
    </xf>
    <xf numFmtId="164" fontId="8" fillId="0" borderId="0" xfId="0" applyFont="1" applyAlignment="1">
      <alignment horizontal="center" vertical="center"/>
    </xf>
    <xf numFmtId="164" fontId="19" fillId="0" borderId="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1.jpeg" /><Relationship Id="rId9" Type="http://schemas.openxmlformats.org/officeDocument/2006/relationships/hyperlink" Target="http://www.embassysuitesconcord.com/" TargetMode="External" /><Relationship Id="rId10" Type="http://schemas.openxmlformats.org/officeDocument/2006/relationships/hyperlink" Target="http://www.embassysuitesconcord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114300</xdr:colOff>
      <xdr:row>1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11001375" cy="866775"/>
          <a:chOff x="19316700" y="18173700"/>
          <a:chExt cx="7258050" cy="1714500"/>
        </a:xfrm>
        <a:solidFill>
          <a:srgbClr val="FFFFFF"/>
        </a:solidFill>
      </xdr:grpSpPr>
      <xdr:pic>
        <xdr:nvPicPr>
          <xdr:cNvPr id="2" name="Picture 2" descr="MPj03864060000[1]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2459436" y="18173700"/>
            <a:ext cx="1711085" cy="17145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thumbv1831[1]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316700" y="18173700"/>
            <a:ext cx="1286489" cy="17145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MPj03878120000[1]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4003586" y="18173700"/>
            <a:ext cx="1366328" cy="17145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 descr="MPj03992920000[1]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1374357" y="18173700"/>
            <a:ext cx="1085078" cy="17145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MPj03828510000[1]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4930802" y="18173700"/>
            <a:ext cx="1618545" cy="17145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 descr="MPj03905930000[1]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0345529" y="18173700"/>
            <a:ext cx="1028829" cy="17145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 descr="MPj03905940000[1]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5660236" y="18173700"/>
            <a:ext cx="914514" cy="17145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28575</xdr:colOff>
      <xdr:row>1</xdr:row>
      <xdr:rowOff>238125</xdr:rowOff>
    </xdr:from>
    <xdr:to>
      <xdr:col>2</xdr:col>
      <xdr:colOff>1266825</xdr:colOff>
      <xdr:row>3</xdr:row>
      <xdr:rowOff>28575</xdr:rowOff>
    </xdr:to>
    <xdr:pic>
      <xdr:nvPicPr>
        <xdr:cNvPr id="9" name="Picture 10" descr="cltcc_hor_4c">
          <a:hlinkClick r:id="rId10"/>
        </xdr:cNvPr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990600"/>
          <a:ext cx="3124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mbassysuitesconcord.com/" TargetMode="External" /><Relationship Id="rId2" Type="http://schemas.openxmlformats.org/officeDocument/2006/relationships/hyperlink" Target="http://www.embassysuitesconcord.com/" TargetMode="External" /><Relationship Id="rId3" Type="http://schemas.openxmlformats.org/officeDocument/2006/relationships/hyperlink" Target="mailto:SCOTT.BIRCKHEAD@ATRIUMHOSPITALITY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8.88671875" defaultRowHeight="15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72"/>
  <sheetViews>
    <sheetView showGridLines="0" tabSelected="1" view="pageBreakPreview" zoomScaleSheetLayoutView="100" zoomScalePageLayoutView="0" workbookViewId="0" topLeftCell="A1">
      <selection activeCell="C4" sqref="C4"/>
    </sheetView>
  </sheetViews>
  <sheetFormatPr defaultColWidth="9.77734375" defaultRowHeight="15.75"/>
  <cols>
    <col min="1" max="1" width="1.77734375" style="7" customWidth="1"/>
    <col min="2" max="2" width="20.21484375" style="9" customWidth="1"/>
    <col min="3" max="3" width="20.6640625" style="9" customWidth="1"/>
    <col min="4" max="4" width="21.88671875" style="115" customWidth="1"/>
    <col min="5" max="5" width="20.4453125" style="9" customWidth="1"/>
    <col min="6" max="6" width="10.5546875" style="9" customWidth="1"/>
    <col min="7" max="7" width="10.77734375" style="9" customWidth="1"/>
    <col min="8" max="8" width="20.6640625" style="9" customWidth="1"/>
    <col min="9" max="9" width="1.66796875" style="9" customWidth="1"/>
    <col min="10" max="10" width="9.77734375" style="9" customWidth="1"/>
    <col min="11" max="16384" width="9.77734375" style="7" customWidth="1"/>
  </cols>
  <sheetData>
    <row r="1" spans="2:9" ht="59.25" customHeight="1">
      <c r="B1" s="8"/>
      <c r="C1" s="172"/>
      <c r="D1" s="172"/>
      <c r="E1" s="172"/>
      <c r="F1" s="172"/>
      <c r="G1" s="172"/>
      <c r="H1" s="172"/>
      <c r="I1" s="172"/>
    </row>
    <row r="2" spans="2:9" ht="27.75" customHeight="1">
      <c r="B2" s="10"/>
      <c r="C2" s="173"/>
      <c r="D2" s="173"/>
      <c r="E2" s="174"/>
      <c r="F2" s="174"/>
      <c r="G2" s="174"/>
      <c r="H2" s="174"/>
      <c r="I2" s="174"/>
    </row>
    <row r="3" spans="2:9" ht="40.5" customHeight="1">
      <c r="B3" s="8"/>
      <c r="C3" s="175" t="s">
        <v>90</v>
      </c>
      <c r="D3" s="176"/>
      <c r="E3" s="176"/>
      <c r="F3" s="176"/>
      <c r="G3" s="176"/>
      <c r="H3" s="176"/>
      <c r="I3" s="176"/>
    </row>
    <row r="4" spans="2:10" s="11" customFormat="1" ht="15.75" customHeight="1">
      <c r="B4" s="12"/>
      <c r="C4" s="13" t="s">
        <v>88</v>
      </c>
      <c r="D4" s="14"/>
      <c r="E4" s="15"/>
      <c r="F4" s="16" t="s">
        <v>89</v>
      </c>
      <c r="G4" s="16"/>
      <c r="H4" s="16"/>
      <c r="I4" s="17"/>
      <c r="J4" s="17"/>
    </row>
    <row r="5" spans="1:10" s="22" customFormat="1" ht="15" customHeight="1">
      <c r="A5" s="18" t="s">
        <v>0</v>
      </c>
      <c r="B5" s="19"/>
      <c r="C5" s="144" t="s">
        <v>23</v>
      </c>
      <c r="D5" s="20"/>
      <c r="E5" s="21"/>
      <c r="F5" s="21"/>
      <c r="G5" s="143" t="s">
        <v>24</v>
      </c>
      <c r="H5" s="21"/>
      <c r="I5" s="21"/>
      <c r="J5" s="21"/>
    </row>
    <row r="6" spans="1:9" ht="3" customHeight="1">
      <c r="A6" s="23"/>
      <c r="B6" s="24"/>
      <c r="C6" s="24"/>
      <c r="D6" s="25"/>
      <c r="E6" s="26"/>
      <c r="F6" s="26"/>
      <c r="G6" s="26"/>
      <c r="H6" s="26"/>
      <c r="I6" s="27"/>
    </row>
    <row r="7" spans="1:9" ht="16.5" customHeight="1">
      <c r="A7" s="28"/>
      <c r="B7" s="29" t="s">
        <v>1</v>
      </c>
      <c r="C7" s="30"/>
      <c r="D7" s="31"/>
      <c r="E7" s="29" t="s">
        <v>2</v>
      </c>
      <c r="F7" s="30"/>
      <c r="G7" s="32"/>
      <c r="H7" s="32"/>
      <c r="I7" s="33"/>
    </row>
    <row r="8" spans="1:9" ht="17.25" customHeight="1">
      <c r="A8" s="34"/>
      <c r="B8" s="29" t="s">
        <v>22</v>
      </c>
      <c r="C8" s="30"/>
      <c r="D8" s="31"/>
      <c r="E8" s="29" t="s">
        <v>21</v>
      </c>
      <c r="F8" s="30"/>
      <c r="G8" s="32"/>
      <c r="H8" s="32"/>
      <c r="I8" s="33"/>
    </row>
    <row r="9" spans="1:9" ht="16.5" customHeight="1">
      <c r="A9" s="34"/>
      <c r="B9" s="29" t="s">
        <v>3</v>
      </c>
      <c r="C9" s="30"/>
      <c r="D9" s="31"/>
      <c r="E9" s="29" t="s">
        <v>4</v>
      </c>
      <c r="F9" s="30"/>
      <c r="G9" s="32"/>
      <c r="H9" s="32"/>
      <c r="I9" s="33"/>
    </row>
    <row r="10" spans="1:9" ht="14.25" customHeight="1">
      <c r="A10" s="34"/>
      <c r="B10" s="35"/>
      <c r="C10" s="30"/>
      <c r="D10" s="31"/>
      <c r="E10" s="29" t="s">
        <v>5</v>
      </c>
      <c r="F10" s="36"/>
      <c r="G10" s="30"/>
      <c r="H10" s="30"/>
      <c r="I10" s="33"/>
    </row>
    <row r="11" spans="1:9" ht="6" customHeight="1">
      <c r="A11" s="34"/>
      <c r="B11" s="35"/>
      <c r="C11" s="35"/>
      <c r="D11" s="37"/>
      <c r="E11" s="38"/>
      <c r="F11" s="38"/>
      <c r="G11" s="38"/>
      <c r="H11" s="38"/>
      <c r="I11" s="33"/>
    </row>
    <row r="12" spans="1:10" s="11" customFormat="1" ht="15" customHeight="1">
      <c r="A12" s="39"/>
      <c r="B12" s="40" t="s">
        <v>25</v>
      </c>
      <c r="C12" s="41"/>
      <c r="D12" s="41"/>
      <c r="E12" s="41"/>
      <c r="F12" s="41"/>
      <c r="G12" s="41"/>
      <c r="H12" s="41"/>
      <c r="I12" s="42"/>
      <c r="J12" s="17"/>
    </row>
    <row r="13" spans="1:10" s="49" customFormat="1" ht="6" customHeight="1">
      <c r="A13" s="43"/>
      <c r="B13" s="44"/>
      <c r="C13" s="45"/>
      <c r="D13" s="46"/>
      <c r="E13" s="45"/>
      <c r="F13" s="45"/>
      <c r="G13" s="45"/>
      <c r="H13" s="45"/>
      <c r="I13" s="47"/>
      <c r="J13" s="48"/>
    </row>
    <row r="14" spans="1:9" ht="17.25" customHeight="1">
      <c r="A14" s="34"/>
      <c r="B14" s="29" t="s">
        <v>6</v>
      </c>
      <c r="C14" s="154" t="s">
        <v>86</v>
      </c>
      <c r="D14" s="50"/>
      <c r="E14" s="29" t="s">
        <v>17</v>
      </c>
      <c r="F14" s="147"/>
      <c r="G14" s="148"/>
      <c r="H14" s="148"/>
      <c r="I14" s="33"/>
    </row>
    <row r="15" spans="1:9" ht="16.5" customHeight="1">
      <c r="A15" s="34"/>
      <c r="B15" s="155" t="s">
        <v>87</v>
      </c>
      <c r="C15" s="51"/>
      <c r="D15" s="52"/>
      <c r="E15" s="53"/>
      <c r="F15" s="54"/>
      <c r="G15" s="55"/>
      <c r="H15" s="32"/>
      <c r="I15" s="33"/>
    </row>
    <row r="16" spans="1:10" s="49" customFormat="1" ht="12" customHeight="1">
      <c r="A16" s="43"/>
      <c r="B16" s="44"/>
      <c r="C16" s="45" t="s">
        <v>7</v>
      </c>
      <c r="D16" s="46"/>
      <c r="E16" s="56"/>
      <c r="F16" s="45" t="s">
        <v>8</v>
      </c>
      <c r="G16" s="45"/>
      <c r="H16" s="45"/>
      <c r="I16" s="47"/>
      <c r="J16" s="48"/>
    </row>
    <row r="17" spans="1:9" ht="3" customHeight="1">
      <c r="A17" s="57"/>
      <c r="B17" s="58"/>
      <c r="C17" s="58"/>
      <c r="D17" s="59"/>
      <c r="E17" s="60"/>
      <c r="F17" s="60"/>
      <c r="G17" s="60"/>
      <c r="H17" s="60"/>
      <c r="I17" s="61"/>
    </row>
    <row r="18" spans="2:8" ht="3.75" customHeight="1">
      <c r="B18" s="53"/>
      <c r="C18" s="53"/>
      <c r="D18" s="62"/>
      <c r="E18" s="38"/>
      <c r="F18" s="38"/>
      <c r="G18" s="38"/>
      <c r="H18" s="26"/>
    </row>
    <row r="19" spans="1:10" s="66" customFormat="1" ht="15" customHeight="1">
      <c r="A19" s="145" t="s">
        <v>54</v>
      </c>
      <c r="B19" s="63"/>
      <c r="C19" s="64"/>
      <c r="D19" s="134" t="s">
        <v>45</v>
      </c>
      <c r="E19" s="134" t="s">
        <v>46</v>
      </c>
      <c r="F19" s="135" t="s">
        <v>47</v>
      </c>
      <c r="G19" s="134"/>
      <c r="H19" s="134" t="s">
        <v>48</v>
      </c>
      <c r="I19" s="65"/>
      <c r="J19" s="65"/>
    </row>
    <row r="20" spans="1:9" ht="3" customHeight="1">
      <c r="A20" s="23"/>
      <c r="B20" s="24"/>
      <c r="C20" s="24"/>
      <c r="D20" s="25"/>
      <c r="E20" s="26"/>
      <c r="F20" s="26"/>
      <c r="G20" s="26"/>
      <c r="H20" s="26"/>
      <c r="I20" s="27"/>
    </row>
    <row r="21" spans="1:19" ht="10.5" customHeight="1">
      <c r="A21" s="67"/>
      <c r="B21" s="68" t="s">
        <v>16</v>
      </c>
      <c r="C21" s="7"/>
      <c r="D21" s="69"/>
      <c r="E21" s="7"/>
      <c r="F21" s="7"/>
      <c r="G21" s="7"/>
      <c r="H21" s="7"/>
      <c r="I21" s="33"/>
      <c r="K21" s="9"/>
      <c r="L21" s="9"/>
      <c r="M21" s="9"/>
      <c r="N21" s="9"/>
      <c r="O21" s="9"/>
      <c r="P21" s="9"/>
      <c r="Q21" s="9"/>
      <c r="R21" s="9"/>
      <c r="S21" s="9"/>
    </row>
    <row r="22" spans="1:19" ht="21" customHeight="1">
      <c r="A22" s="34"/>
      <c r="B22" s="167"/>
      <c r="C22" s="168"/>
      <c r="D22" s="70">
        <v>0</v>
      </c>
      <c r="E22" s="71">
        <v>0</v>
      </c>
      <c r="F22" s="184">
        <v>0</v>
      </c>
      <c r="G22" s="185"/>
      <c r="H22" s="72">
        <f>(D22*E22)*F22</f>
        <v>0</v>
      </c>
      <c r="I22" s="33"/>
      <c r="K22" s="9"/>
      <c r="L22" s="9"/>
      <c r="M22" s="9"/>
      <c r="N22" s="9"/>
      <c r="O22" s="9"/>
      <c r="P22" s="9"/>
      <c r="Q22" s="9"/>
      <c r="R22" s="9"/>
      <c r="S22" s="9"/>
    </row>
    <row r="23" spans="1:19" ht="21" customHeight="1">
      <c r="A23" s="34"/>
      <c r="B23" s="167"/>
      <c r="C23" s="168"/>
      <c r="D23" s="70">
        <v>0</v>
      </c>
      <c r="E23" s="71">
        <v>0</v>
      </c>
      <c r="F23" s="184">
        <v>0</v>
      </c>
      <c r="G23" s="185"/>
      <c r="H23" s="72">
        <f>(D23*E23)*F23</f>
        <v>0</v>
      </c>
      <c r="I23" s="33"/>
      <c r="K23" s="9"/>
      <c r="L23" s="9"/>
      <c r="M23" s="9"/>
      <c r="N23" s="9"/>
      <c r="O23" s="9"/>
      <c r="P23" s="9"/>
      <c r="Q23" s="9"/>
      <c r="R23" s="9"/>
      <c r="S23" s="9"/>
    </row>
    <row r="24" spans="1:19" ht="21" customHeight="1">
      <c r="A24" s="34"/>
      <c r="B24" s="167" t="s">
        <v>82</v>
      </c>
      <c r="C24" s="168"/>
      <c r="D24" s="70">
        <v>0</v>
      </c>
      <c r="E24" s="71">
        <v>0</v>
      </c>
      <c r="F24" s="184">
        <v>15</v>
      </c>
      <c r="G24" s="185"/>
      <c r="H24" s="72">
        <f>(D24*E24)*F24</f>
        <v>0</v>
      </c>
      <c r="I24" s="33"/>
      <c r="K24" s="9"/>
      <c r="L24" s="9"/>
      <c r="M24" s="9"/>
      <c r="N24" s="9"/>
      <c r="O24" s="9"/>
      <c r="P24" s="9"/>
      <c r="Q24" s="9"/>
      <c r="R24" s="9"/>
      <c r="S24" s="9"/>
    </row>
    <row r="25" spans="1:19" ht="21" customHeight="1">
      <c r="A25" s="34"/>
      <c r="B25" s="167" t="s">
        <v>9</v>
      </c>
      <c r="C25" s="168"/>
      <c r="D25" s="70">
        <v>0</v>
      </c>
      <c r="E25" s="71">
        <v>0</v>
      </c>
      <c r="F25" s="184">
        <v>15</v>
      </c>
      <c r="G25" s="185"/>
      <c r="H25" s="72">
        <f>(D25*E25)*F25</f>
        <v>0</v>
      </c>
      <c r="I25" s="33"/>
      <c r="K25" s="9"/>
      <c r="L25" s="9"/>
      <c r="M25" s="9"/>
      <c r="N25" s="9"/>
      <c r="O25" s="9"/>
      <c r="P25" s="9"/>
      <c r="Q25" s="9"/>
      <c r="R25" s="9"/>
      <c r="S25" s="9"/>
    </row>
    <row r="26" spans="1:9" ht="3" customHeight="1">
      <c r="A26" s="57"/>
      <c r="B26" s="73"/>
      <c r="C26" s="73"/>
      <c r="D26" s="59"/>
      <c r="E26" s="60"/>
      <c r="F26" s="60"/>
      <c r="G26" s="60"/>
      <c r="H26" s="60"/>
      <c r="I26" s="61"/>
    </row>
    <row r="27" spans="1:10" s="66" customFormat="1" ht="15" customHeight="1">
      <c r="A27" s="136" t="s">
        <v>49</v>
      </c>
      <c r="B27" s="74"/>
      <c r="C27" s="75"/>
      <c r="D27" s="134" t="s">
        <v>45</v>
      </c>
      <c r="E27" s="134" t="s">
        <v>46</v>
      </c>
      <c r="F27" s="135" t="s">
        <v>47</v>
      </c>
      <c r="G27" s="134"/>
      <c r="H27" s="134" t="s">
        <v>48</v>
      </c>
      <c r="I27" s="65"/>
      <c r="J27" s="65"/>
    </row>
    <row r="28" spans="1:9" ht="3" customHeight="1">
      <c r="A28" s="23"/>
      <c r="B28" s="76"/>
      <c r="C28" s="76"/>
      <c r="D28" s="25"/>
      <c r="E28" s="26"/>
      <c r="F28" s="26"/>
      <c r="G28" s="26"/>
      <c r="H28" s="26"/>
      <c r="I28" s="27"/>
    </row>
    <row r="29" spans="1:19" ht="21" customHeight="1">
      <c r="A29" s="34"/>
      <c r="B29" s="167" t="s">
        <v>42</v>
      </c>
      <c r="C29" s="169"/>
      <c r="D29" s="70">
        <v>0</v>
      </c>
      <c r="E29" s="71">
        <v>0</v>
      </c>
      <c r="F29" s="184">
        <v>50</v>
      </c>
      <c r="G29" s="185"/>
      <c r="H29" s="72">
        <f>(D29*E29)*F29</f>
        <v>0</v>
      </c>
      <c r="I29" s="33"/>
      <c r="K29" s="9"/>
      <c r="L29" s="9"/>
      <c r="M29" s="9"/>
      <c r="N29" s="9"/>
      <c r="O29" s="9"/>
      <c r="P29" s="9"/>
      <c r="Q29" s="9"/>
      <c r="R29" s="9"/>
      <c r="S29" s="9"/>
    </row>
    <row r="30" spans="1:19" ht="21" customHeight="1">
      <c r="A30" s="34"/>
      <c r="B30" s="167" t="s">
        <v>10</v>
      </c>
      <c r="C30" s="168"/>
      <c r="D30" s="70">
        <v>0</v>
      </c>
      <c r="E30" s="71">
        <v>0</v>
      </c>
      <c r="F30" s="184">
        <v>20</v>
      </c>
      <c r="G30" s="185"/>
      <c r="H30" s="72">
        <f>(D30*E30)*F30</f>
        <v>0</v>
      </c>
      <c r="I30" s="33"/>
      <c r="K30" s="9"/>
      <c r="L30" s="9"/>
      <c r="M30" s="9"/>
      <c r="N30" s="9"/>
      <c r="O30" s="9"/>
      <c r="P30" s="9"/>
      <c r="Q30" s="9"/>
      <c r="R30" s="9"/>
      <c r="S30" s="9"/>
    </row>
    <row r="31" spans="1:19" ht="21" customHeight="1">
      <c r="A31" s="34"/>
      <c r="B31" s="167" t="s">
        <v>11</v>
      </c>
      <c r="C31" s="168"/>
      <c r="D31" s="70">
        <v>0</v>
      </c>
      <c r="E31" s="71">
        <v>0</v>
      </c>
      <c r="F31" s="184">
        <v>20</v>
      </c>
      <c r="G31" s="185"/>
      <c r="H31" s="72">
        <f>(D31*E31)*F31</f>
        <v>0</v>
      </c>
      <c r="I31" s="33"/>
      <c r="K31" s="9"/>
      <c r="L31" s="9"/>
      <c r="M31" s="9"/>
      <c r="N31" s="9"/>
      <c r="O31" s="9"/>
      <c r="P31" s="9"/>
      <c r="Q31" s="9"/>
      <c r="R31" s="9"/>
      <c r="S31" s="9"/>
    </row>
    <row r="32" spans="1:19" ht="12" customHeight="1">
      <c r="A32" s="77"/>
      <c r="B32" s="78" t="s">
        <v>12</v>
      </c>
      <c r="C32" s="78"/>
      <c r="D32" s="78"/>
      <c r="E32" s="78"/>
      <c r="F32" s="78"/>
      <c r="G32" s="78"/>
      <c r="H32" s="78"/>
      <c r="I32" s="79"/>
      <c r="K32" s="9"/>
      <c r="L32" s="9"/>
      <c r="M32" s="9"/>
      <c r="N32" s="9"/>
      <c r="O32" s="9"/>
      <c r="P32" s="9"/>
      <c r="Q32" s="9"/>
      <c r="R32" s="9"/>
      <c r="S32" s="9"/>
    </row>
    <row r="33" spans="1:9" ht="3" customHeight="1">
      <c r="A33" s="57"/>
      <c r="B33" s="58"/>
      <c r="C33" s="58"/>
      <c r="D33" s="59"/>
      <c r="E33" s="60"/>
      <c r="F33" s="60"/>
      <c r="G33" s="60"/>
      <c r="H33" s="60"/>
      <c r="I33" s="61"/>
    </row>
    <row r="34" spans="1:10" s="66" customFormat="1" ht="15" customHeight="1">
      <c r="A34" s="136" t="s">
        <v>51</v>
      </c>
      <c r="B34" s="63"/>
      <c r="C34" s="64"/>
      <c r="D34" s="134" t="s">
        <v>45</v>
      </c>
      <c r="E34" s="134" t="s">
        <v>46</v>
      </c>
      <c r="F34" s="135" t="s">
        <v>47</v>
      </c>
      <c r="G34" s="134"/>
      <c r="H34" s="134" t="s">
        <v>48</v>
      </c>
      <c r="I34" s="65"/>
      <c r="J34" s="65"/>
    </row>
    <row r="35" spans="1:9" ht="3" customHeight="1">
      <c r="A35" s="23"/>
      <c r="B35" s="24"/>
      <c r="C35" s="24"/>
      <c r="D35" s="25"/>
      <c r="E35" s="26"/>
      <c r="F35" s="26"/>
      <c r="G35" s="26"/>
      <c r="H35" s="26"/>
      <c r="I35" s="27"/>
    </row>
    <row r="36" spans="1:19" ht="21" customHeight="1">
      <c r="A36" s="34"/>
      <c r="B36" s="178"/>
      <c r="C36" s="179"/>
      <c r="D36" s="80">
        <v>0</v>
      </c>
      <c r="E36" s="71">
        <v>0</v>
      </c>
      <c r="F36" s="184">
        <v>0</v>
      </c>
      <c r="G36" s="185"/>
      <c r="H36" s="72">
        <f>(D36*E36)*F36</f>
        <v>0</v>
      </c>
      <c r="I36" s="33"/>
      <c r="K36" s="9"/>
      <c r="L36" s="9"/>
      <c r="M36" s="9"/>
      <c r="N36" s="9"/>
      <c r="O36" s="9"/>
      <c r="P36" s="9"/>
      <c r="Q36" s="9"/>
      <c r="R36" s="9"/>
      <c r="S36" s="9"/>
    </row>
    <row r="37" spans="1:19" ht="17.25" customHeight="1">
      <c r="A37" s="34"/>
      <c r="B37" s="81" t="s">
        <v>34</v>
      </c>
      <c r="C37" s="82" t="s">
        <v>35</v>
      </c>
      <c r="D37" s="80">
        <v>0</v>
      </c>
      <c r="E37" s="83">
        <v>0</v>
      </c>
      <c r="F37" s="184">
        <v>25</v>
      </c>
      <c r="G37" s="185"/>
      <c r="H37" s="72">
        <f>(D37*E37)*F37</f>
        <v>0</v>
      </c>
      <c r="I37" s="33"/>
      <c r="K37" s="9"/>
      <c r="L37" s="9"/>
      <c r="M37" s="9"/>
      <c r="N37" s="9"/>
      <c r="O37" s="9"/>
      <c r="P37" s="9"/>
      <c r="Q37" s="9"/>
      <c r="R37" s="9"/>
      <c r="S37" s="9"/>
    </row>
    <row r="38" spans="1:19" ht="16.5" customHeight="1">
      <c r="A38" s="34"/>
      <c r="B38" s="178" t="s">
        <v>36</v>
      </c>
      <c r="C38" s="188"/>
      <c r="D38" s="80">
        <v>0</v>
      </c>
      <c r="E38" s="83">
        <v>0</v>
      </c>
      <c r="F38" s="184">
        <v>125</v>
      </c>
      <c r="G38" s="185"/>
      <c r="H38" s="72">
        <f>(D38*E38)*F38</f>
        <v>0</v>
      </c>
      <c r="I38" s="33"/>
      <c r="K38" s="9"/>
      <c r="L38" s="9"/>
      <c r="M38" s="9"/>
      <c r="N38" s="9"/>
      <c r="O38" s="9"/>
      <c r="P38" s="9"/>
      <c r="Q38" s="9"/>
      <c r="R38" s="9"/>
      <c r="S38" s="9"/>
    </row>
    <row r="39" spans="1:9" ht="3" customHeight="1">
      <c r="A39" s="57"/>
      <c r="B39" s="58"/>
      <c r="C39" s="58"/>
      <c r="D39" s="59"/>
      <c r="E39" s="60"/>
      <c r="F39" s="60"/>
      <c r="G39" s="60"/>
      <c r="H39" s="60"/>
      <c r="I39" s="61"/>
    </row>
    <row r="40" spans="1:10" s="89" customFormat="1" ht="15" customHeight="1">
      <c r="A40" s="140" t="s">
        <v>52</v>
      </c>
      <c r="B40" s="74"/>
      <c r="C40" s="87"/>
      <c r="D40" s="134" t="s">
        <v>45</v>
      </c>
      <c r="E40" s="134" t="s">
        <v>46</v>
      </c>
      <c r="F40" s="135" t="s">
        <v>47</v>
      </c>
      <c r="G40" s="134"/>
      <c r="H40" s="134" t="s">
        <v>48</v>
      </c>
      <c r="I40" s="88"/>
      <c r="J40" s="88"/>
    </row>
    <row r="41" spans="1:10" s="86" customFormat="1" ht="3" customHeight="1">
      <c r="A41" s="90"/>
      <c r="B41" s="76"/>
      <c r="C41" s="76"/>
      <c r="D41" s="91"/>
      <c r="E41" s="92"/>
      <c r="F41" s="92"/>
      <c r="G41" s="92"/>
      <c r="H41" s="92"/>
      <c r="I41" s="93"/>
      <c r="J41" s="85"/>
    </row>
    <row r="42" spans="1:19" s="86" customFormat="1" ht="20.25" customHeight="1">
      <c r="A42" s="94"/>
      <c r="B42" s="170" t="s">
        <v>59</v>
      </c>
      <c r="C42" s="171"/>
      <c r="D42" s="95">
        <v>0</v>
      </c>
      <c r="E42" s="96">
        <v>0</v>
      </c>
      <c r="F42" s="160">
        <v>15</v>
      </c>
      <c r="G42" s="161"/>
      <c r="H42" s="72">
        <f aca="true" t="shared" si="0" ref="H42:H47">SUM(F42*D42)</f>
        <v>0</v>
      </c>
      <c r="I42" s="84"/>
      <c r="J42" s="85"/>
      <c r="K42" s="85"/>
      <c r="L42" s="85"/>
      <c r="M42" s="85"/>
      <c r="N42" s="85"/>
      <c r="O42" s="85"/>
      <c r="P42" s="85"/>
      <c r="Q42" s="85"/>
      <c r="R42" s="85"/>
      <c r="S42" s="85"/>
    </row>
    <row r="43" spans="1:19" s="86" customFormat="1" ht="17.25" customHeight="1">
      <c r="A43" s="94"/>
      <c r="B43" s="162" t="s">
        <v>61</v>
      </c>
      <c r="C43" s="163"/>
      <c r="D43" s="95">
        <v>0</v>
      </c>
      <c r="E43" s="96">
        <v>0</v>
      </c>
      <c r="F43" s="160">
        <v>30</v>
      </c>
      <c r="G43" s="161"/>
      <c r="H43" s="72">
        <f t="shared" si="0"/>
        <v>0</v>
      </c>
      <c r="I43" s="84"/>
      <c r="J43" s="85"/>
      <c r="K43" s="85"/>
      <c r="L43" s="85"/>
      <c r="M43" s="85"/>
      <c r="N43" s="85"/>
      <c r="O43" s="85"/>
      <c r="P43" s="85"/>
      <c r="Q43" s="85"/>
      <c r="R43" s="85"/>
      <c r="S43" s="85"/>
    </row>
    <row r="44" spans="1:19" s="86" customFormat="1" ht="16.5" customHeight="1">
      <c r="A44" s="94"/>
      <c r="B44" s="162" t="s">
        <v>60</v>
      </c>
      <c r="C44" s="163"/>
      <c r="D44" s="95">
        <v>0</v>
      </c>
      <c r="E44" s="96">
        <v>0</v>
      </c>
      <c r="F44" s="160">
        <v>40</v>
      </c>
      <c r="G44" s="161"/>
      <c r="H44" s="72">
        <f t="shared" si="0"/>
        <v>0</v>
      </c>
      <c r="I44" s="84"/>
      <c r="J44" s="85"/>
      <c r="K44" s="85"/>
      <c r="L44" s="85"/>
      <c r="M44" s="85"/>
      <c r="N44" s="85"/>
      <c r="O44" s="85"/>
      <c r="P44" s="85"/>
      <c r="Q44" s="85"/>
      <c r="R44" s="85"/>
      <c r="S44" s="85"/>
    </row>
    <row r="45" spans="1:19" s="86" customFormat="1" ht="19.5" customHeight="1">
      <c r="A45" s="94"/>
      <c r="B45" s="158" t="s">
        <v>43</v>
      </c>
      <c r="C45" s="159"/>
      <c r="D45" s="95">
        <v>0</v>
      </c>
      <c r="E45" s="96">
        <v>0</v>
      </c>
      <c r="F45" s="160">
        <v>200</v>
      </c>
      <c r="G45" s="161"/>
      <c r="H45" s="72">
        <f t="shared" si="0"/>
        <v>0</v>
      </c>
      <c r="I45" s="84"/>
      <c r="J45" s="85"/>
      <c r="K45" s="85"/>
      <c r="L45" s="85"/>
      <c r="M45" s="85"/>
      <c r="N45" s="85"/>
      <c r="O45" s="85"/>
      <c r="P45" s="85"/>
      <c r="Q45" s="85"/>
      <c r="R45" s="85"/>
      <c r="S45" s="85"/>
    </row>
    <row r="46" spans="1:19" s="86" customFormat="1" ht="18.75" customHeight="1">
      <c r="A46" s="94"/>
      <c r="B46" s="162" t="s">
        <v>55</v>
      </c>
      <c r="C46" s="163"/>
      <c r="D46" s="95">
        <v>0</v>
      </c>
      <c r="E46" s="96">
        <v>0</v>
      </c>
      <c r="F46" s="160">
        <v>50</v>
      </c>
      <c r="G46" s="161"/>
      <c r="H46" s="72">
        <f t="shared" si="0"/>
        <v>0</v>
      </c>
      <c r="I46" s="84"/>
      <c r="J46" s="85"/>
      <c r="K46" s="85"/>
      <c r="L46" s="85"/>
      <c r="M46" s="85"/>
      <c r="N46" s="85"/>
      <c r="O46" s="85"/>
      <c r="P46" s="85"/>
      <c r="Q46" s="85"/>
      <c r="R46" s="85"/>
      <c r="S46" s="85"/>
    </row>
    <row r="47" spans="1:19" s="86" customFormat="1" ht="16.5" customHeight="1">
      <c r="A47" s="94"/>
      <c r="B47" s="165" t="s">
        <v>56</v>
      </c>
      <c r="C47" s="166"/>
      <c r="D47" s="95">
        <v>0</v>
      </c>
      <c r="E47" s="96">
        <v>0</v>
      </c>
      <c r="F47" s="160">
        <v>100</v>
      </c>
      <c r="G47" s="161"/>
      <c r="H47" s="72">
        <f t="shared" si="0"/>
        <v>0</v>
      </c>
      <c r="I47" s="84"/>
      <c r="J47" s="85"/>
      <c r="K47" s="85"/>
      <c r="L47" s="85"/>
      <c r="M47" s="85"/>
      <c r="N47" s="85"/>
      <c r="O47" s="85"/>
      <c r="P47" s="85"/>
      <c r="Q47" s="85"/>
      <c r="R47" s="85"/>
      <c r="S47" s="85"/>
    </row>
    <row r="48" spans="1:10" s="86" customFormat="1" ht="3.75" customHeight="1">
      <c r="A48" s="97"/>
      <c r="B48" s="73"/>
      <c r="C48" s="73"/>
      <c r="D48" s="98"/>
      <c r="E48" s="99"/>
      <c r="F48" s="99"/>
      <c r="G48" s="99"/>
      <c r="H48" s="99"/>
      <c r="I48" s="100"/>
      <c r="J48" s="85"/>
    </row>
    <row r="49" spans="1:10" s="89" customFormat="1" ht="15" customHeight="1">
      <c r="A49" s="140" t="s">
        <v>53</v>
      </c>
      <c r="B49" s="74"/>
      <c r="C49" s="75"/>
      <c r="D49" s="134" t="s">
        <v>45</v>
      </c>
      <c r="E49" s="134" t="s">
        <v>46</v>
      </c>
      <c r="F49" s="135" t="s">
        <v>47</v>
      </c>
      <c r="G49" s="134"/>
      <c r="H49" s="134" t="s">
        <v>48</v>
      </c>
      <c r="I49" s="88"/>
      <c r="J49" s="88"/>
    </row>
    <row r="50" spans="1:10" s="86" customFormat="1" ht="3" customHeight="1">
      <c r="A50" s="90"/>
      <c r="B50" s="76"/>
      <c r="C50" s="76"/>
      <c r="D50" s="91"/>
      <c r="E50" s="92"/>
      <c r="F50" s="92"/>
      <c r="G50" s="92"/>
      <c r="H50" s="92"/>
      <c r="I50" s="93"/>
      <c r="J50" s="85"/>
    </row>
    <row r="51" spans="1:19" s="86" customFormat="1" ht="20.25" customHeight="1">
      <c r="A51" s="94"/>
      <c r="B51" s="158" t="s">
        <v>44</v>
      </c>
      <c r="C51" s="159"/>
      <c r="D51" s="95">
        <v>0</v>
      </c>
      <c r="E51" s="96">
        <v>0</v>
      </c>
      <c r="F51" s="160">
        <v>15</v>
      </c>
      <c r="G51" s="161"/>
      <c r="H51" s="72">
        <f>SUM(F51*D51)</f>
        <v>0</v>
      </c>
      <c r="I51" s="84"/>
      <c r="J51" s="85"/>
      <c r="K51" s="85"/>
      <c r="L51" s="85"/>
      <c r="M51" s="85"/>
      <c r="N51" s="85"/>
      <c r="O51" s="85"/>
      <c r="P51" s="85"/>
      <c r="Q51" s="85"/>
      <c r="R51" s="85"/>
      <c r="S51" s="85"/>
    </row>
    <row r="52" spans="1:19" s="86" customFormat="1" ht="15.75" customHeight="1">
      <c r="A52" s="94"/>
      <c r="B52" s="162" t="s">
        <v>28</v>
      </c>
      <c r="C52" s="163"/>
      <c r="D52" s="95">
        <v>0</v>
      </c>
      <c r="E52" s="96">
        <v>0</v>
      </c>
      <c r="F52" s="160">
        <v>5</v>
      </c>
      <c r="G52" s="161"/>
      <c r="H52" s="72">
        <f>SUM(F52*D52)</f>
        <v>0</v>
      </c>
      <c r="I52" s="84"/>
      <c r="J52" s="85"/>
      <c r="K52" s="85"/>
      <c r="L52" s="85"/>
      <c r="M52" s="85"/>
      <c r="N52" s="85"/>
      <c r="O52" s="85"/>
      <c r="P52" s="85"/>
      <c r="Q52" s="85"/>
      <c r="R52" s="85"/>
      <c r="S52" s="85"/>
    </row>
    <row r="53" spans="1:19" s="86" customFormat="1" ht="20.25" customHeight="1">
      <c r="A53" s="94"/>
      <c r="B53" s="158" t="s">
        <v>43</v>
      </c>
      <c r="C53" s="159"/>
      <c r="D53" s="95">
        <v>0</v>
      </c>
      <c r="E53" s="96">
        <v>0</v>
      </c>
      <c r="F53" s="160">
        <v>250</v>
      </c>
      <c r="G53" s="161"/>
      <c r="H53" s="72">
        <f>SUM(F53*D53)</f>
        <v>0</v>
      </c>
      <c r="I53" s="84"/>
      <c r="J53" s="85"/>
      <c r="K53" s="85"/>
      <c r="L53" s="85"/>
      <c r="M53" s="85"/>
      <c r="N53" s="85"/>
      <c r="O53" s="85"/>
      <c r="P53" s="85"/>
      <c r="Q53" s="85"/>
      <c r="R53" s="85"/>
      <c r="S53" s="85"/>
    </row>
    <row r="54" spans="1:19" s="86" customFormat="1" ht="22.5" customHeight="1">
      <c r="A54" s="94"/>
      <c r="B54" s="162" t="s">
        <v>28</v>
      </c>
      <c r="C54" s="163"/>
      <c r="D54" s="95">
        <v>0</v>
      </c>
      <c r="E54" s="101">
        <v>0</v>
      </c>
      <c r="F54" s="160">
        <v>50</v>
      </c>
      <c r="G54" s="161"/>
      <c r="H54" s="72">
        <f>SUM(F54*D54)</f>
        <v>0</v>
      </c>
      <c r="I54" s="84"/>
      <c r="J54" s="85"/>
      <c r="K54" s="85"/>
      <c r="L54" s="85"/>
      <c r="M54" s="85"/>
      <c r="N54" s="85"/>
      <c r="O54" s="85"/>
      <c r="P54" s="85"/>
      <c r="Q54" s="85"/>
      <c r="R54" s="85"/>
      <c r="S54" s="85"/>
    </row>
    <row r="55" spans="1:19" s="86" customFormat="1" ht="23.25" customHeight="1">
      <c r="A55" s="94"/>
      <c r="B55" s="165" t="s">
        <v>56</v>
      </c>
      <c r="C55" s="166"/>
      <c r="D55" s="95">
        <v>0</v>
      </c>
      <c r="E55" s="101">
        <v>0</v>
      </c>
      <c r="F55" s="160">
        <v>100</v>
      </c>
      <c r="G55" s="161"/>
      <c r="H55" s="72">
        <f>SUM(F55*D55)</f>
        <v>0</v>
      </c>
      <c r="I55" s="84"/>
      <c r="J55" s="85"/>
      <c r="K55" s="85"/>
      <c r="L55" s="85"/>
      <c r="M55" s="85"/>
      <c r="N55" s="85"/>
      <c r="O55" s="85"/>
      <c r="P55" s="85"/>
      <c r="Q55" s="85"/>
      <c r="R55" s="85"/>
      <c r="S55" s="85"/>
    </row>
    <row r="56" spans="1:19" s="86" customFormat="1" ht="24" customHeight="1">
      <c r="A56" s="94"/>
      <c r="B56" s="102" t="s">
        <v>30</v>
      </c>
      <c r="C56" s="102" t="s">
        <v>29</v>
      </c>
      <c r="D56" s="103" t="s">
        <v>31</v>
      </c>
      <c r="E56" s="104" t="s">
        <v>32</v>
      </c>
      <c r="F56" s="105"/>
      <c r="G56" s="105"/>
      <c r="H56" s="106"/>
      <c r="I56" s="84"/>
      <c r="J56" s="85"/>
      <c r="K56" s="85"/>
      <c r="L56" s="85"/>
      <c r="M56" s="85"/>
      <c r="N56" s="85"/>
      <c r="O56" s="85"/>
      <c r="P56" s="85"/>
      <c r="Q56" s="85"/>
      <c r="R56" s="85"/>
      <c r="S56" s="85"/>
    </row>
    <row r="57" spans="1:9" ht="3" customHeight="1">
      <c r="A57" s="57"/>
      <c r="B57" s="58"/>
      <c r="C57" s="58"/>
      <c r="D57" s="59"/>
      <c r="E57" s="60"/>
      <c r="F57" s="60"/>
      <c r="G57" s="60"/>
      <c r="H57" s="60"/>
      <c r="I57" s="61"/>
    </row>
    <row r="58" spans="2:8" ht="6" customHeight="1">
      <c r="B58" s="53"/>
      <c r="C58" s="53"/>
      <c r="D58" s="62"/>
      <c r="E58" s="38"/>
      <c r="F58" s="38"/>
      <c r="G58" s="38"/>
      <c r="H58" s="38"/>
    </row>
    <row r="59" spans="2:8" ht="14.25" customHeight="1">
      <c r="B59" s="180" t="s">
        <v>14</v>
      </c>
      <c r="C59" s="180"/>
      <c r="D59" s="180"/>
      <c r="E59" s="38"/>
      <c r="F59" s="107"/>
      <c r="G59" s="137" t="s">
        <v>15</v>
      </c>
      <c r="H59" s="108">
        <f>SUM(H51:H55)+SUM(H42:H47)+SUM(H36:H38)+SUM(H29:H31)+SUM(H22:H25)</f>
        <v>0</v>
      </c>
    </row>
    <row r="60" spans="2:8" ht="14.25" customHeight="1">
      <c r="B60" s="190"/>
      <c r="C60" s="190"/>
      <c r="D60" s="190"/>
      <c r="E60" s="149"/>
      <c r="F60" s="150"/>
      <c r="G60" s="151" t="s">
        <v>83</v>
      </c>
      <c r="H60" s="108"/>
    </row>
    <row r="61" spans="2:8" ht="24" customHeight="1">
      <c r="B61" s="190"/>
      <c r="C61" s="190"/>
      <c r="D61" s="190"/>
      <c r="E61" s="38"/>
      <c r="F61" s="107" t="s">
        <v>18</v>
      </c>
      <c r="G61" s="109">
        <v>0.25</v>
      </c>
      <c r="H61" s="108">
        <f>SUM(H59:H60)*G61</f>
        <v>0</v>
      </c>
    </row>
    <row r="62" spans="2:8" ht="14.25" customHeight="1">
      <c r="B62" s="110"/>
      <c r="C62" s="111"/>
      <c r="D62" s="111"/>
      <c r="E62" s="38"/>
      <c r="F62" s="107" t="s">
        <v>19</v>
      </c>
      <c r="G62" s="112">
        <v>0.07</v>
      </c>
      <c r="H62" s="108">
        <f>SUM(H59:H61)*G62</f>
        <v>0</v>
      </c>
    </row>
    <row r="63" spans="2:8" ht="13.5" customHeight="1">
      <c r="B63" s="113" t="s">
        <v>41</v>
      </c>
      <c r="C63" s="114"/>
      <c r="E63" s="38"/>
      <c r="F63" s="107"/>
      <c r="G63" s="156" t="s">
        <v>50</v>
      </c>
      <c r="H63" s="157">
        <f>SUM(H59:H62)</f>
        <v>0</v>
      </c>
    </row>
    <row r="64" spans="1:10" s="117" customFormat="1" ht="3" customHeight="1">
      <c r="A64" s="49"/>
      <c r="B64" s="48"/>
      <c r="C64" s="48"/>
      <c r="D64" s="116"/>
      <c r="E64" s="48"/>
      <c r="F64" s="48"/>
      <c r="G64" s="48"/>
      <c r="H64" s="48"/>
      <c r="I64" s="48"/>
      <c r="J64" s="48"/>
    </row>
    <row r="65" spans="1:10" s="117" customFormat="1" ht="18" customHeight="1">
      <c r="A65" s="49"/>
      <c r="B65" s="118"/>
      <c r="C65" s="119"/>
      <c r="E65" s="189" t="s">
        <v>13</v>
      </c>
      <c r="F65" s="189"/>
      <c r="G65" s="189"/>
      <c r="H65" s="189"/>
      <c r="I65" s="48"/>
      <c r="J65" s="48"/>
    </row>
    <row r="66" spans="1:10" s="122" customFormat="1" ht="15" customHeight="1">
      <c r="A66" s="120"/>
      <c r="B66" s="141" t="s">
        <v>81</v>
      </c>
      <c r="C66" s="142"/>
      <c r="D66" s="138" t="s">
        <v>1</v>
      </c>
      <c r="E66" s="164" t="s">
        <v>33</v>
      </c>
      <c r="F66" s="164"/>
      <c r="G66" s="164"/>
      <c r="H66" s="164"/>
      <c r="I66" s="44"/>
      <c r="J66" s="121"/>
    </row>
    <row r="67" spans="1:10" ht="15" customHeight="1">
      <c r="A67" s="123"/>
      <c r="B67" s="124"/>
      <c r="C67" s="125"/>
      <c r="D67" s="138" t="s">
        <v>2</v>
      </c>
      <c r="E67" s="164" t="s">
        <v>26</v>
      </c>
      <c r="F67" s="164"/>
      <c r="G67" s="164"/>
      <c r="H67" s="164"/>
      <c r="I67" s="126"/>
      <c r="J67" s="127"/>
    </row>
    <row r="68" spans="1:10" s="122" customFormat="1" ht="16.5" customHeight="1">
      <c r="A68" s="120"/>
      <c r="B68" s="124"/>
      <c r="C68" s="119"/>
      <c r="D68" s="138" t="s">
        <v>4</v>
      </c>
      <c r="E68" s="181" t="s">
        <v>27</v>
      </c>
      <c r="F68" s="181"/>
      <c r="G68" s="181"/>
      <c r="H68" s="181"/>
      <c r="I68" s="44"/>
      <c r="J68" s="121"/>
    </row>
    <row r="69" spans="1:10" s="122" customFormat="1" ht="14.25" customHeight="1">
      <c r="A69" s="120"/>
      <c r="D69" s="139" t="s">
        <v>5</v>
      </c>
      <c r="E69" s="182" t="s">
        <v>57</v>
      </c>
      <c r="F69" s="183"/>
      <c r="G69" s="183"/>
      <c r="H69" s="183"/>
      <c r="I69" s="44"/>
      <c r="J69" s="121"/>
    </row>
    <row r="70" spans="1:10" ht="6" customHeight="1">
      <c r="A70" s="123"/>
      <c r="B70" s="187"/>
      <c r="C70" s="187"/>
      <c r="D70" s="128"/>
      <c r="F70" s="129"/>
      <c r="G70" s="129"/>
      <c r="H70" s="130"/>
      <c r="I70" s="126"/>
      <c r="J70" s="127"/>
    </row>
    <row r="71" spans="1:10" s="49" customFormat="1" ht="30" customHeight="1">
      <c r="A71" s="186" t="s">
        <v>62</v>
      </c>
      <c r="B71" s="186"/>
      <c r="C71" s="186"/>
      <c r="D71" s="186"/>
      <c r="E71" s="186"/>
      <c r="F71" s="186"/>
      <c r="G71" s="186"/>
      <c r="H71" s="186"/>
      <c r="I71" s="186"/>
      <c r="J71" s="131"/>
    </row>
    <row r="72" spans="1:10" s="133" customFormat="1" ht="26.25" customHeight="1">
      <c r="A72" s="120"/>
      <c r="B72" s="177" t="s">
        <v>20</v>
      </c>
      <c r="C72" s="177"/>
      <c r="D72" s="177"/>
      <c r="E72" s="177"/>
      <c r="F72" s="177"/>
      <c r="G72" s="177"/>
      <c r="H72" s="177"/>
      <c r="I72" s="132"/>
      <c r="J72" s="121"/>
    </row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</sheetData>
  <sheetProtection/>
  <mergeCells count="54">
    <mergeCell ref="B52:C52"/>
    <mergeCell ref="B70:C70"/>
    <mergeCell ref="B38:C38"/>
    <mergeCell ref="E65:H65"/>
    <mergeCell ref="B60:D61"/>
    <mergeCell ref="B55:C55"/>
    <mergeCell ref="E67:H67"/>
    <mergeCell ref="A71:I71"/>
    <mergeCell ref="F31:G31"/>
    <mergeCell ref="F36:G36"/>
    <mergeCell ref="B22:C22"/>
    <mergeCell ref="F22:G22"/>
    <mergeCell ref="F23:G23"/>
    <mergeCell ref="B24:C24"/>
    <mergeCell ref="F52:G52"/>
    <mergeCell ref="F55:G55"/>
    <mergeCell ref="B72:H72"/>
    <mergeCell ref="B36:C36"/>
    <mergeCell ref="B59:D59"/>
    <mergeCell ref="E68:H68"/>
    <mergeCell ref="E69:H69"/>
    <mergeCell ref="F38:G38"/>
    <mergeCell ref="F37:G37"/>
    <mergeCell ref="F42:G42"/>
    <mergeCell ref="B43:C43"/>
    <mergeCell ref="F43:G43"/>
    <mergeCell ref="C1:I1"/>
    <mergeCell ref="C2:I2"/>
    <mergeCell ref="B30:C30"/>
    <mergeCell ref="B23:C23"/>
    <mergeCell ref="B25:C25"/>
    <mergeCell ref="C3:I3"/>
    <mergeCell ref="F24:G24"/>
    <mergeCell ref="F25:G25"/>
    <mergeCell ref="F29:G29"/>
    <mergeCell ref="F30:G30"/>
    <mergeCell ref="B47:C47"/>
    <mergeCell ref="F47:G47"/>
    <mergeCell ref="B31:C31"/>
    <mergeCell ref="B29:C29"/>
    <mergeCell ref="B42:C42"/>
    <mergeCell ref="B46:C46"/>
    <mergeCell ref="F45:G45"/>
    <mergeCell ref="F46:G46"/>
    <mergeCell ref="B53:C53"/>
    <mergeCell ref="F53:G53"/>
    <mergeCell ref="B44:C44"/>
    <mergeCell ref="F44:G44"/>
    <mergeCell ref="E66:H66"/>
    <mergeCell ref="B51:C51"/>
    <mergeCell ref="F51:G51"/>
    <mergeCell ref="B54:C54"/>
    <mergeCell ref="F54:G54"/>
    <mergeCell ref="B45:C45"/>
  </mergeCells>
  <hyperlinks>
    <hyperlink ref="B59:C59" r:id="rId1" display="Visit www.EmbassySuitesConcord.com"/>
    <hyperlink ref="B59" r:id="rId2" display="www.embassysuitesconcord.com"/>
    <hyperlink ref="E69" r:id="rId3" display="SCOTT.BIRCKHEAD@ATRIUMHOSPITALITY.COM"/>
  </hyperlinks>
  <printOptions horizontalCentered="1" verticalCentered="1"/>
  <pageMargins left="0" right="0" top="0" bottom="0" header="0.15" footer="0.15"/>
  <pageSetup fitToHeight="1" fitToWidth="1" horizontalDpi="600" verticalDpi="600" orientation="portrait" scale="67" r:id="rId5"/>
  <headerFooter alignWithMargins="0">
    <oddHeader>&amp;R&amp;4updated &amp;D</oddHead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12"/>
  <sheetViews>
    <sheetView zoomScalePageLayoutView="0" workbookViewId="0" topLeftCell="A1">
      <selection activeCell="A13" sqref="A13"/>
    </sheetView>
  </sheetViews>
  <sheetFormatPr defaultColWidth="8.88671875" defaultRowHeight="15.75"/>
  <sheetData>
    <row r="1" spans="1:4" ht="33.75">
      <c r="A1" s="146" t="s">
        <v>58</v>
      </c>
      <c r="B1" s="6"/>
      <c r="C1" s="6"/>
      <c r="D1" s="6"/>
    </row>
    <row r="3" ht="15.75">
      <c r="A3" s="1"/>
    </row>
    <row r="4" spans="1:6" ht="25.5">
      <c r="A4" s="2" t="s">
        <v>37</v>
      </c>
      <c r="B4" s="3"/>
      <c r="C4" s="3"/>
      <c r="D4" s="3"/>
      <c r="E4" s="3"/>
      <c r="F4" s="3"/>
    </row>
    <row r="5" spans="1:6" ht="25.5">
      <c r="A5" s="2" t="s">
        <v>38</v>
      </c>
      <c r="B5" s="3"/>
      <c r="C5" s="3"/>
      <c r="D5" s="3"/>
      <c r="E5" s="3"/>
      <c r="F5" s="3"/>
    </row>
    <row r="6" spans="1:6" ht="25.5">
      <c r="A6" s="2" t="s">
        <v>39</v>
      </c>
      <c r="B6" s="3"/>
      <c r="C6" s="3"/>
      <c r="D6" s="3"/>
      <c r="E6" s="3"/>
      <c r="F6" s="3"/>
    </row>
    <row r="7" spans="1:6" ht="25.5">
      <c r="A7" s="2" t="s">
        <v>64</v>
      </c>
      <c r="B7" s="3"/>
      <c r="C7" s="3"/>
      <c r="D7" s="3"/>
      <c r="E7" s="3"/>
      <c r="F7" s="3"/>
    </row>
    <row r="8" spans="1:7" ht="25.5">
      <c r="A8" s="4" t="s">
        <v>65</v>
      </c>
      <c r="B8" s="5"/>
      <c r="C8" s="5"/>
      <c r="D8" s="5"/>
      <c r="E8" s="5"/>
      <c r="F8" s="5"/>
      <c r="G8" s="152"/>
    </row>
    <row r="9" spans="1:6" ht="25.5">
      <c r="A9" s="4" t="s">
        <v>63</v>
      </c>
      <c r="B9" s="5"/>
      <c r="C9" s="5"/>
      <c r="D9" s="5"/>
      <c r="E9" s="5"/>
      <c r="F9" s="3"/>
    </row>
    <row r="10" spans="1:6" ht="25.5">
      <c r="A10" s="4" t="s">
        <v>84</v>
      </c>
      <c r="B10" s="5"/>
      <c r="C10" s="5"/>
      <c r="D10" s="5"/>
      <c r="E10" s="5"/>
      <c r="F10" s="3"/>
    </row>
    <row r="11" spans="1:6" ht="25.5">
      <c r="A11" s="2" t="s">
        <v>40</v>
      </c>
      <c r="B11" s="3"/>
      <c r="C11" s="3"/>
      <c r="D11" s="3"/>
      <c r="E11" s="3"/>
      <c r="F11" s="3"/>
    </row>
    <row r="12" ht="25.5">
      <c r="A12" s="2" t="s">
        <v>85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3:J21"/>
  <sheetViews>
    <sheetView zoomScalePageLayoutView="0" workbookViewId="0" topLeftCell="A1">
      <selection activeCell="A22" sqref="A22"/>
    </sheetView>
  </sheetViews>
  <sheetFormatPr defaultColWidth="8.88671875" defaultRowHeight="15.75"/>
  <sheetData>
    <row r="3" ht="15.75">
      <c r="A3" s="153" t="s">
        <v>66</v>
      </c>
    </row>
    <row r="5" ht="15.75">
      <c r="A5" s="153" t="s">
        <v>67</v>
      </c>
    </row>
    <row r="6" spans="1:10" ht="15.75">
      <c r="A6" s="153" t="s">
        <v>68</v>
      </c>
      <c r="B6" s="153" t="s">
        <v>69</v>
      </c>
      <c r="C6" s="153"/>
      <c r="D6" s="153"/>
      <c r="E6" s="153"/>
      <c r="F6" s="153"/>
      <c r="G6" s="153"/>
      <c r="H6" s="153"/>
      <c r="I6" s="153"/>
      <c r="J6" s="153"/>
    </row>
    <row r="7" spans="1:10" ht="15.75">
      <c r="A7" s="153"/>
      <c r="B7" s="153" t="s">
        <v>78</v>
      </c>
      <c r="C7" s="153"/>
      <c r="D7" s="153"/>
      <c r="E7" s="153"/>
      <c r="F7" s="153"/>
      <c r="G7" s="153"/>
      <c r="H7" s="153"/>
      <c r="I7" s="153"/>
      <c r="J7" s="153"/>
    </row>
    <row r="8" spans="1:10" ht="15.75">
      <c r="A8" s="153"/>
      <c r="B8" s="153" t="s">
        <v>70</v>
      </c>
      <c r="C8" s="153"/>
      <c r="D8" s="153"/>
      <c r="E8" s="153"/>
      <c r="F8" s="153"/>
      <c r="G8" s="153"/>
      <c r="H8" s="153"/>
      <c r="I8" s="153"/>
      <c r="J8" s="153"/>
    </row>
    <row r="9" spans="1:10" ht="15.75">
      <c r="A9" s="153"/>
      <c r="B9" s="153"/>
      <c r="C9" s="153"/>
      <c r="D9" s="153"/>
      <c r="E9" s="153"/>
      <c r="F9" s="153"/>
      <c r="G9" s="153"/>
      <c r="H9" s="153"/>
      <c r="I9" s="153"/>
      <c r="J9" s="153"/>
    </row>
    <row r="10" spans="1:10" ht="15.75">
      <c r="A10" s="153"/>
      <c r="B10" s="153" t="s">
        <v>77</v>
      </c>
      <c r="C10" s="153"/>
      <c r="D10" s="153"/>
      <c r="E10" s="153"/>
      <c r="F10" s="153"/>
      <c r="G10" s="153"/>
      <c r="H10" s="153"/>
      <c r="I10" s="153"/>
      <c r="J10" s="153"/>
    </row>
    <row r="11" spans="1:10" ht="15.75">
      <c r="A11" s="153"/>
      <c r="B11" s="153" t="s">
        <v>71</v>
      </c>
      <c r="C11" s="153"/>
      <c r="D11" s="153"/>
      <c r="E11" s="153"/>
      <c r="F11" s="153"/>
      <c r="G11" s="153"/>
      <c r="H11" s="153"/>
      <c r="I11" s="153"/>
      <c r="J11" s="153"/>
    </row>
    <row r="12" spans="1:10" ht="15.75">
      <c r="A12" s="153"/>
      <c r="B12" s="153"/>
      <c r="C12" s="153"/>
      <c r="D12" s="153"/>
      <c r="E12" s="153"/>
      <c r="F12" s="153"/>
      <c r="G12" s="153"/>
      <c r="H12" s="153"/>
      <c r="I12" s="153"/>
      <c r="J12" s="153"/>
    </row>
    <row r="13" spans="1:10" ht="15.75">
      <c r="A13" s="153" t="s">
        <v>72</v>
      </c>
      <c r="B13" s="153" t="s">
        <v>73</v>
      </c>
      <c r="C13" s="153"/>
      <c r="D13" s="153"/>
      <c r="E13" s="153"/>
      <c r="F13" s="153"/>
      <c r="G13" s="153"/>
      <c r="H13" s="153"/>
      <c r="I13" s="153"/>
      <c r="J13" s="153"/>
    </row>
    <row r="14" spans="1:10" ht="15.75">
      <c r="A14" s="153"/>
      <c r="B14" s="153" t="s">
        <v>74</v>
      </c>
      <c r="C14" s="153"/>
      <c r="D14" s="153"/>
      <c r="E14" s="153"/>
      <c r="F14" s="153"/>
      <c r="G14" s="153"/>
      <c r="H14" s="153"/>
      <c r="I14" s="153"/>
      <c r="J14" s="153"/>
    </row>
    <row r="16" ht="15.75">
      <c r="A16" s="153" t="s">
        <v>75</v>
      </c>
    </row>
    <row r="17" ht="15.75">
      <c r="A17" s="153" t="s">
        <v>76</v>
      </c>
    </row>
    <row r="19" ht="15.75">
      <c r="A19" s="153" t="s">
        <v>79</v>
      </c>
    </row>
    <row r="21" ht="15.75">
      <c r="A21" s="153" t="s">
        <v>80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Rienks</dc:creator>
  <cp:keywords/>
  <dc:description/>
  <cp:lastModifiedBy>Scott Birckhead</cp:lastModifiedBy>
  <cp:lastPrinted>2024-03-06T20:42:58Z</cp:lastPrinted>
  <dcterms:created xsi:type="dcterms:W3CDTF">1998-10-17T12:45:19Z</dcterms:created>
  <dcterms:modified xsi:type="dcterms:W3CDTF">2024-03-06T20:43:26Z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